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392" windowHeight="5508" activeTab="0"/>
  </bookViews>
  <sheets>
    <sheet name="Title Page" sheetId="1" r:id="rId1"/>
    <sheet name="Balance Sheet" sheetId="2" r:id="rId2"/>
    <sheet name="Income Statement" sheetId="3" r:id="rId3"/>
    <sheet name="Crosscheck" sheetId="4" r:id="rId4"/>
    <sheet name="Questionnaire" sheetId="5" r:id="rId5"/>
    <sheet name="Premium Schedule" sheetId="6" r:id="rId6"/>
    <sheet name="Reinsurance" sheetId="7" r:id="rId7"/>
    <sheet name="Losses &amp; LAE Paid and Incurred" sheetId="8" r:id="rId8"/>
    <sheet name="Unpaid Losses &amp; LAE" sheetId="9" r:id="rId9"/>
  </sheets>
  <definedNames>
    <definedName name="_xlfn.SINGLE" hidden="1">#NAME?</definedName>
    <definedName name="_xlnm.Print_Area" localSheetId="1">'Balance Sheet'!$B$2:$D$64</definedName>
    <definedName name="_xlnm.Print_Area" localSheetId="3">'Crosscheck'!$B$1:$E$37</definedName>
    <definedName name="_xlnm.Print_Area" localSheetId="2">'Income Statement'!$B$2:$D$51</definedName>
    <definedName name="_xlnm.Print_Area" localSheetId="7">'Losses &amp; LAE Paid and Incurred'!$B$1:$J$73</definedName>
    <definedName name="_xlnm.Print_Area" localSheetId="5">'Premium Schedule'!$A$1:$L$51</definedName>
    <definedName name="_xlnm.Print_Area" localSheetId="4">'Questionnaire'!$A$1:$J$64</definedName>
    <definedName name="_xlnm.Print_Area" localSheetId="6">'Reinsurance'!$A$1:$G$75</definedName>
    <definedName name="_xlnm.Print_Area" localSheetId="0">'Title Page'!$A$1:$L$58</definedName>
    <definedName name="_xlnm.Print_Area" localSheetId="8">'Unpaid Losses &amp; LAE'!$B$1:$G$73</definedName>
    <definedName name="Z_002C2ABA_F5CC_40FA_A85B_14A44F93980D_.wvu.PrintArea" localSheetId="1" hidden="1">'Balance Sheet'!$B$2:$D$64</definedName>
    <definedName name="Z_002C2ABA_F5CC_40FA_A85B_14A44F93980D_.wvu.PrintArea" localSheetId="2" hidden="1">'Income Statement'!$B$2:$D$51</definedName>
    <definedName name="Z_002C2ABA_F5CC_40FA_A85B_14A44F93980D_.wvu.PrintArea" localSheetId="7" hidden="1">'Losses &amp; LAE Paid and Incurred'!$B$1:$J$73</definedName>
    <definedName name="Z_002C2ABA_F5CC_40FA_A85B_14A44F93980D_.wvu.PrintArea" localSheetId="5" hidden="1">'Premium Schedule'!$A$1:$L$51</definedName>
    <definedName name="Z_002C2ABA_F5CC_40FA_A85B_14A44F93980D_.wvu.PrintArea" localSheetId="4" hidden="1">'Questionnaire'!$A$1:$J$54</definedName>
    <definedName name="Z_002C2ABA_F5CC_40FA_A85B_14A44F93980D_.wvu.PrintArea" localSheetId="6" hidden="1">'Reinsurance'!$A$1:$G$75</definedName>
    <definedName name="Z_002C2ABA_F5CC_40FA_A85B_14A44F93980D_.wvu.PrintArea" localSheetId="0" hidden="1">'Title Page'!$A$1:$L$58</definedName>
    <definedName name="Z_002C2ABA_F5CC_40FA_A85B_14A44F93980D_.wvu.PrintArea" localSheetId="8" hidden="1">'Unpaid Losses &amp; LAE'!$B$1:$G$73</definedName>
    <definedName name="Z_283A7EEC_2813_4AF5_B23E_7A0B1556835D_.wvu.PrintArea" localSheetId="1" hidden="1">'Balance Sheet'!$B$2:$D$64</definedName>
    <definedName name="Z_283A7EEC_2813_4AF5_B23E_7A0B1556835D_.wvu.PrintArea" localSheetId="3" hidden="1">'Crosscheck'!$B$1:$E$37</definedName>
    <definedName name="Z_283A7EEC_2813_4AF5_B23E_7A0B1556835D_.wvu.PrintArea" localSheetId="2" hidden="1">'Income Statement'!$B$2:$D$51</definedName>
    <definedName name="Z_283A7EEC_2813_4AF5_B23E_7A0B1556835D_.wvu.PrintArea" localSheetId="7" hidden="1">'Losses &amp; LAE Paid and Incurred'!$B$1:$J$73</definedName>
    <definedName name="Z_283A7EEC_2813_4AF5_B23E_7A0B1556835D_.wvu.PrintArea" localSheetId="5" hidden="1">'Premium Schedule'!$A$1:$L$51</definedName>
    <definedName name="Z_283A7EEC_2813_4AF5_B23E_7A0B1556835D_.wvu.PrintArea" localSheetId="4" hidden="1">'Questionnaire'!$A$1:$J$54</definedName>
    <definedName name="Z_283A7EEC_2813_4AF5_B23E_7A0B1556835D_.wvu.PrintArea" localSheetId="6" hidden="1">'Reinsurance'!$A$1:$G$75</definedName>
    <definedName name="Z_283A7EEC_2813_4AF5_B23E_7A0B1556835D_.wvu.PrintArea" localSheetId="0" hidden="1">'Title Page'!$A$1:$L$58</definedName>
    <definedName name="Z_283A7EEC_2813_4AF5_B23E_7A0B1556835D_.wvu.PrintArea" localSheetId="8" hidden="1">'Unpaid Losses &amp; LAE'!$B$1:$G$73</definedName>
  </definedNames>
  <calcPr fullCalcOnLoad="1"/>
</workbook>
</file>

<file path=xl/comments4.xml><?xml version="1.0" encoding="utf-8"?>
<comments xmlns="http://schemas.openxmlformats.org/spreadsheetml/2006/main">
  <authors>
    <author>White, John (DOI)</author>
  </authors>
  <commentList>
    <comment ref="E27" authorId="0">
      <text>
        <r>
          <rPr>
            <b/>
            <sz val="9"/>
            <rFont val="Tahoma"/>
            <family val="2"/>
          </rPr>
          <t>This is an input</t>
        </r>
      </text>
    </comment>
  </commentList>
</comments>
</file>

<file path=xl/sharedStrings.xml><?xml version="1.0" encoding="utf-8"?>
<sst xmlns="http://schemas.openxmlformats.org/spreadsheetml/2006/main" count="356" uniqueCount="281">
  <si>
    <t>LOSSES &amp; LAE PAID AND INCURRED</t>
  </si>
  <si>
    <t xml:space="preserve">UNPAID LOSSES: </t>
  </si>
  <si>
    <t xml:space="preserve">UNPAID LAE: </t>
  </si>
  <si>
    <t>LOSSES:</t>
  </si>
  <si>
    <t>Losses Paid Less Salvage</t>
  </si>
  <si>
    <t>LAE:</t>
  </si>
  <si>
    <t>LAE Paid Less Salvage</t>
  </si>
  <si>
    <t>ANNUAL REPORT FOR THE</t>
  </si>
  <si>
    <t>BALANCE SHEET</t>
  </si>
  <si>
    <t>ASSETS</t>
  </si>
  <si>
    <t>Current</t>
  </si>
  <si>
    <t>Prior</t>
  </si>
  <si>
    <t>LIABILITIES, CAPITAL AND SURPLUS</t>
  </si>
  <si>
    <t>STATEMENT OF INCOME</t>
  </si>
  <si>
    <t>CAPITAL AND SURPLUS ACCOUNT</t>
  </si>
  <si>
    <t>QUESTIONNAIRE</t>
  </si>
  <si>
    <t xml:space="preserve">1. </t>
  </si>
  <si>
    <t xml:space="preserve">2. </t>
  </si>
  <si>
    <t>3.</t>
  </si>
  <si>
    <t>5.</t>
  </si>
  <si>
    <t>6.</t>
  </si>
  <si>
    <t>7.</t>
  </si>
  <si>
    <t>8.</t>
  </si>
  <si>
    <t>9.</t>
  </si>
  <si>
    <t>Has the company adopted a yearly conflict of interest procedure for officers,</t>
  </si>
  <si>
    <t>Were any of the assets of the company pledged as collateral at any time during the</t>
  </si>
  <si>
    <t>(1)</t>
  </si>
  <si>
    <t>(2)</t>
  </si>
  <si>
    <t>(3)</t>
  </si>
  <si>
    <t>(4)</t>
  </si>
  <si>
    <t>UNPAID LOSSES &amp; LAE</t>
  </si>
  <si>
    <t>Current Year</t>
  </si>
  <si>
    <t>pg.8</t>
  </si>
  <si>
    <t>Totals</t>
  </si>
  <si>
    <t>10.</t>
  </si>
  <si>
    <t>Organized under the laws of the State of…………</t>
  </si>
  <si>
    <t xml:space="preserve"> </t>
  </si>
  <si>
    <t>Notary</t>
  </si>
  <si>
    <t>UNDERWRITING EXPENSES</t>
  </si>
  <si>
    <t>UNDERWRITING INCOME</t>
  </si>
  <si>
    <t>or articles of association?</t>
  </si>
  <si>
    <t>If yes, attach a description of the transaction(s) as a supplement to this filing</t>
  </si>
  <si>
    <t>PREMIUM SCHEDULE</t>
  </si>
  <si>
    <t>Total</t>
  </si>
  <si>
    <t>REINSURANCE ASSUMED</t>
  </si>
  <si>
    <t>REINSURANCE CEDED</t>
  </si>
  <si>
    <t>(10)  Reinsurance Assumed</t>
  </si>
  <si>
    <t>(11)  Reinsurance Recovered</t>
  </si>
  <si>
    <t>The officers of this reporting entity, being duly sworn, each depose and say that they are the described</t>
  </si>
  <si>
    <t xml:space="preserve">explanations therein contained, annexed or referred to, is a full and true statement of all the assets and </t>
  </si>
  <si>
    <t>liabilities and of the condition and affairs of the said reporting entity as of the reporting period stated above,</t>
  </si>
  <si>
    <t>officers of said reporting entity, and that on the reporting period stated above, all of the herein</t>
  </si>
  <si>
    <t xml:space="preserve">described assets were the absolute property of the said reporting entity, free and clear from any liens or </t>
  </si>
  <si>
    <t>claims thereon, except as herein stated, and that this statement, together with related exhibits, schedules and</t>
  </si>
  <si>
    <t>and of its income and deductions therefrom for the period ended, and have been completed according to the</t>
  </si>
  <si>
    <t>best of their information, knowledge and belief respectively.</t>
  </si>
  <si>
    <t xml:space="preserve"> 1. Bonds</t>
  </si>
  <si>
    <t xml:space="preserve">     b)</t>
  </si>
  <si>
    <t xml:space="preserve">     c)</t>
  </si>
  <si>
    <t xml:space="preserve">     a) Paid in</t>
  </si>
  <si>
    <t xml:space="preserve">     c) Transferred to Surplus</t>
  </si>
  <si>
    <t xml:space="preserve">     c) Transferred from Capital</t>
  </si>
  <si>
    <t>(1)                 Case Basis Direct and Assumed</t>
  </si>
  <si>
    <t>(1)                 Direct Business</t>
  </si>
  <si>
    <t>(2)       Reinsurance Assumed</t>
  </si>
  <si>
    <t>(3)       Reinsurance Recovered</t>
  </si>
  <si>
    <t>(4)                      Net Payments        (1+2-3)</t>
  </si>
  <si>
    <t>(5)                       Net Losses Unpaid Current Year</t>
  </si>
  <si>
    <t>(6)                       Net Losses Unpaid Prior Year</t>
  </si>
  <si>
    <t>(9)                   Direct Business</t>
  </si>
  <si>
    <t>(12)                    Net Payments         (9+10-11)</t>
  </si>
  <si>
    <t>(13)                     Net LAE Unpaid Current Year</t>
  </si>
  <si>
    <t>(14)                     Net LAE Unpaid Prior Year</t>
  </si>
  <si>
    <t>(15)                     Net LAE Incurred     (12+13-14)</t>
  </si>
  <si>
    <t>Contact address…………………………………….</t>
  </si>
  <si>
    <t>Contact phone………………………………………</t>
  </si>
  <si>
    <t>Contact email……………………………………….</t>
  </si>
  <si>
    <t>Treasurer:</t>
  </si>
  <si>
    <t>President:</t>
  </si>
  <si>
    <t>Secretary:</t>
  </si>
  <si>
    <t>Vice President:</t>
  </si>
  <si>
    <t>OFFICERS*</t>
  </si>
  <si>
    <t>DIRECTORS*</t>
  </si>
  <si>
    <t xml:space="preserve">    not occupy the indicated position in the previous annual statement.</t>
  </si>
  <si>
    <t>*  Show full name and indicate by number sign (#) those officers and directors who did</t>
  </si>
  <si>
    <t xml:space="preserve">, </t>
  </si>
  <si>
    <t xml:space="preserve"> 2. Common and Preferred Stocks</t>
  </si>
  <si>
    <t xml:space="preserve">     c)  </t>
  </si>
  <si>
    <t xml:space="preserve">     a) Paid in Capital (Par Value)</t>
  </si>
  <si>
    <t xml:space="preserve">     b) Contributed Surplus</t>
  </si>
  <si>
    <t xml:space="preserve">     a) </t>
  </si>
  <si>
    <t xml:space="preserve">     b) </t>
  </si>
  <si>
    <t xml:space="preserve">     c) </t>
  </si>
  <si>
    <t>Have any changes been made during the year of this statement in the charter, by-laws</t>
  </si>
  <si>
    <t>GAAP</t>
  </si>
  <si>
    <t>SAP</t>
  </si>
  <si>
    <t>IAS</t>
  </si>
  <si>
    <t>If so, please explain:</t>
  </si>
  <si>
    <t xml:space="preserve">TOTAL  </t>
  </si>
  <si>
    <t xml:space="preserve">     c) Unrealized Gain(Loss) on Investments</t>
  </si>
  <si>
    <t xml:space="preserve"> 2. Net (Increase) Decrease in Unearned Premiums</t>
  </si>
  <si>
    <t xml:space="preserve"> 3. Net Premiums Earned</t>
  </si>
  <si>
    <t xml:space="preserve"> 4. Other Insurance Income</t>
  </si>
  <si>
    <t xml:space="preserve"> 5. Total Income (line 3 plus line 4)</t>
  </si>
  <si>
    <t xml:space="preserve"> 6. Net Losses Incurred</t>
  </si>
  <si>
    <t xml:space="preserve"> 7. Net Loss Adjustment Expenses Incurred</t>
  </si>
  <si>
    <t xml:space="preserve"> 8. Commissions and Brokerage </t>
  </si>
  <si>
    <t xml:space="preserve"> 9. General and Administrative</t>
  </si>
  <si>
    <t>10. Other Underwriting Expenses</t>
  </si>
  <si>
    <t>13. Investment Income - Net</t>
  </si>
  <si>
    <t>14. Other Income</t>
  </si>
  <si>
    <t>15. Other Expenses</t>
  </si>
  <si>
    <t>17. Dividends to Policyholders</t>
  </si>
  <si>
    <t>18. Taxes</t>
  </si>
  <si>
    <t>20. Capital &amp; Surplus, end of previous year</t>
  </si>
  <si>
    <t>23. Capital Changes</t>
  </si>
  <si>
    <t>24. Surplus Adjustments</t>
  </si>
  <si>
    <t>26. Extraordinary Taxes for prior years</t>
  </si>
  <si>
    <t>27. Other:</t>
  </si>
  <si>
    <r>
      <t xml:space="preserve">12. </t>
    </r>
    <r>
      <rPr>
        <b/>
        <sz val="10"/>
        <rFont val="Arial"/>
        <family val="2"/>
      </rPr>
      <t>Underwriting Profit (Loss)</t>
    </r>
    <r>
      <rPr>
        <sz val="10"/>
        <rFont val="Arial"/>
        <family val="0"/>
      </rPr>
      <t xml:space="preserve"> (line 5 minus 11)</t>
    </r>
  </si>
  <si>
    <r>
      <t xml:space="preserve">16. </t>
    </r>
    <r>
      <rPr>
        <b/>
        <sz val="10"/>
        <rFont val="Arial"/>
        <family val="2"/>
      </rPr>
      <t>Income Before Dividends and Taxes</t>
    </r>
    <r>
      <rPr>
        <sz val="10"/>
        <rFont val="Arial"/>
        <family val="2"/>
      </rPr>
      <t xml:space="preserve"> (lines 12 through 15)</t>
    </r>
  </si>
  <si>
    <r>
      <t xml:space="preserve">19. </t>
    </r>
    <r>
      <rPr>
        <b/>
        <sz val="10"/>
        <rFont val="Arial"/>
        <family val="2"/>
      </rPr>
      <t>Net Income</t>
    </r>
    <r>
      <rPr>
        <sz val="10"/>
        <rFont val="Arial"/>
        <family val="0"/>
      </rPr>
      <t xml:space="preserve"> (line 16 minus 17 and 18)</t>
    </r>
  </si>
  <si>
    <t xml:space="preserve">22. Net Change in Unrealized Capital Gains or Losses      </t>
  </si>
  <si>
    <t xml:space="preserve">     b) Transferred from Surplus </t>
  </si>
  <si>
    <t xml:space="preserve">     b) Transferred to Capital </t>
  </si>
  <si>
    <t>25. Dividends to Stockholders</t>
  </si>
  <si>
    <r>
      <t xml:space="preserve">11. </t>
    </r>
    <r>
      <rPr>
        <b/>
        <sz val="10"/>
        <rFont val="Arial"/>
        <family val="2"/>
      </rPr>
      <t>Total Underwriting Expenses (lines 6 through 10)</t>
    </r>
  </si>
  <si>
    <t>21. Net Income (line 19)</t>
  </si>
  <si>
    <t>Reinsurance                       Recoverable on</t>
  </si>
  <si>
    <t xml:space="preserve">Reinsurance                      Payable on </t>
  </si>
  <si>
    <t>pg. 4</t>
  </si>
  <si>
    <t>pg.5</t>
  </si>
  <si>
    <t>pg. 6</t>
  </si>
  <si>
    <t>pg.7</t>
  </si>
  <si>
    <t xml:space="preserve"> 1. Net Premiums Written </t>
  </si>
  <si>
    <t xml:space="preserve">28. Capital &amp; Surplus, end of current year </t>
  </si>
  <si>
    <t>Name and address of captive manager (incl. firm name)</t>
  </si>
  <si>
    <t>Prior Year</t>
  </si>
  <si>
    <t>Pg 3</t>
  </si>
  <si>
    <t>Pg 2</t>
  </si>
  <si>
    <t>(8)                       Ratio of Losses Incurred to    Prem Earned</t>
  </si>
  <si>
    <t>(16)                     Ratio of LAE Incurred to   Prem Earned</t>
  </si>
  <si>
    <t>Captive Manager</t>
  </si>
  <si>
    <t>pg. 10</t>
  </si>
  <si>
    <t xml:space="preserve">December 31, </t>
  </si>
  <si>
    <t xml:space="preserve">     d) Letter of Credit</t>
  </si>
  <si>
    <t>(5)</t>
  </si>
  <si>
    <t>4.</t>
  </si>
  <si>
    <t>(1)
Pd. Losses &amp; LAE</t>
  </si>
  <si>
    <t>(2)
Unpd. Losses &amp; LAE</t>
  </si>
  <si>
    <t>(4)
Prepaid Reinsurance</t>
  </si>
  <si>
    <t>Please select the method of accounting utilized by the company: (✓)</t>
  </si>
  <si>
    <t>Has the company changed any accounting methods for from the prior year?(yes/no)</t>
  </si>
  <si>
    <t>Has the company changed its Business Plan during the year?(yes/no)</t>
  </si>
  <si>
    <t>year?(yes/no)  (Ignore assets pledged as security for ceding insurers)</t>
  </si>
  <si>
    <t>[Company Name]</t>
  </si>
  <si>
    <t>EIN Number………………………………………….</t>
  </si>
  <si>
    <t>Date license issued on…………………….……….</t>
  </si>
  <si>
    <t>Officer/Director/Owner</t>
  </si>
  <si>
    <t>Name and address of the Delaware Resident Director (incl.firm name)</t>
  </si>
  <si>
    <t>If yes, complete below:</t>
  </si>
  <si>
    <t>If no, please explain:</t>
  </si>
  <si>
    <t>What other services does the appointed independent CPA firm provide to the Captive or Parent?</t>
  </si>
  <si>
    <t xml:space="preserve">If yes, list the name of the pool:  </t>
  </si>
  <si>
    <t xml:space="preserve">Captive Bureau no longer require captive insurers to file a Business Plan Change Request during the year if captive is adding or removing lines of coverage. </t>
  </si>
  <si>
    <t xml:space="preserve">Instead of filing a business plan change, every March 1st, captive insurer has to report all lines of coverage written at any time during the previous calendar year. </t>
  </si>
  <si>
    <t>These changes must be reported on Annual Report Premium Schedule showing the coverage effective dates and policy limits. Per section 6922,Captive Bureau</t>
  </si>
  <si>
    <t>must receive notice of all deletions or additions of mandatory coverages.</t>
  </si>
  <si>
    <t>Name of the entity who directly or indirectly owns or controls the captive insurance company.</t>
  </si>
  <si>
    <t>directors and key employees? (yes/no)</t>
  </si>
  <si>
    <t xml:space="preserve">   List all Lines of Coverage</t>
  </si>
  <si>
    <t>Added lines of coverage</t>
  </si>
  <si>
    <t>Removed lines of coverage</t>
  </si>
  <si>
    <t>Per Occurrence Limit</t>
  </si>
  <si>
    <t>(6)</t>
  </si>
  <si>
    <t>(7)</t>
  </si>
  <si>
    <t>Has the Company changed its Independent CPA or Appointed Actuary from the previous year?(yes/no)</t>
  </si>
  <si>
    <t xml:space="preserve">* Name and address of Appointed Actuary (incl. firm name)          </t>
  </si>
  <si>
    <t>* Name and address of an Independent CPA firm (incl. firm name)</t>
  </si>
  <si>
    <t xml:space="preserve"> List all Lines of Coverage</t>
  </si>
  <si>
    <t>List all Lines of Coverage</t>
  </si>
  <si>
    <t>Direct Premiums Written</t>
  </si>
  <si>
    <t>Premiums Assumed</t>
  </si>
  <si>
    <t>Reinsurance Ceded</t>
  </si>
  <si>
    <t>1+2-3              Net Premiums Written</t>
  </si>
  <si>
    <t>Current            Per Occurrence Limit</t>
  </si>
  <si>
    <t>Current Aggregate     Limit</t>
  </si>
  <si>
    <t>Aggregate      Limit</t>
  </si>
  <si>
    <t>(2)                    IBNR 
Direct and Assumed</t>
  </si>
  <si>
    <t>(3)                    Reinsurance Recoverable</t>
  </si>
  <si>
    <t>(4)                       Net Losses    Unpaid                 (1+2-3)</t>
  </si>
  <si>
    <t>(5)                    Case Basis Direct and Assumed</t>
  </si>
  <si>
    <t>(6)                    IBNR 
Direct and Assumed</t>
  </si>
  <si>
    <t>(7)                    Reinsurance Recoverable</t>
  </si>
  <si>
    <t>(8)                     Net LAE      Unpaid              (5+6-7)</t>
  </si>
  <si>
    <t>PRIOR YEAR (reference)</t>
  </si>
  <si>
    <t>(3)
Premium     Ceded</t>
  </si>
  <si>
    <t>Reinsurance Recoverable - unpaid loss and LAE</t>
  </si>
  <si>
    <t>Reinsurance Recoverable - paid loss and LAE</t>
  </si>
  <si>
    <t>Prepaid Reinsurance</t>
  </si>
  <si>
    <t>Losses</t>
  </si>
  <si>
    <t>LAE</t>
  </si>
  <si>
    <t>Reinsurance Payable</t>
  </si>
  <si>
    <t>Net premium written</t>
  </si>
  <si>
    <t>Net premium earned</t>
  </si>
  <si>
    <t>Net Losses Incurred</t>
  </si>
  <si>
    <t>Net LAE Incurred</t>
  </si>
  <si>
    <t>(7)                       Losses Incurred           (4+5-6)</t>
  </si>
  <si>
    <t>Assets = Liabilities + Surplus</t>
  </si>
  <si>
    <t>Annual Report contact………………………...……</t>
  </si>
  <si>
    <t>COA Number………………………………………….</t>
  </si>
  <si>
    <r>
      <rPr>
        <sz val="10"/>
        <color indexed="10"/>
        <rFont val="Arial"/>
        <family val="2"/>
      </rPr>
      <t xml:space="preserve">Net </t>
    </r>
    <r>
      <rPr>
        <sz val="10"/>
        <rFont val="Arial"/>
        <family val="2"/>
      </rPr>
      <t>Premiums Earned</t>
    </r>
  </si>
  <si>
    <t>Lines of Coverage Active Current and Prior Year</t>
  </si>
  <si>
    <t>12.</t>
  </si>
  <si>
    <t xml:space="preserve"> List all Lines of Coverage or Pools</t>
  </si>
  <si>
    <t>(5)
Pd. Losses &amp; LAE</t>
  </si>
  <si>
    <t>(6)
Unpd. Losses &amp; LAE</t>
  </si>
  <si>
    <t>(7)
Premium Assumed</t>
  </si>
  <si>
    <t>(8)
Unearned Premium    Assumed</t>
  </si>
  <si>
    <t>With the exception of a pool, has the captive ceded reinsurance to a Non-Delaware reinsurer? (yes/no)</t>
  </si>
  <si>
    <t>Report for Pure Captives, Core LLCs and Series Captive Insurance Companies</t>
  </si>
  <si>
    <t xml:space="preserve"> If yes, list the name of the reinsurer(s), as well as the amount and form of collateral</t>
  </si>
  <si>
    <t>20**</t>
  </si>
  <si>
    <t>PERIOD ENDING:</t>
  </si>
  <si>
    <t>Subscribed and sworn to before me this  __________</t>
  </si>
  <si>
    <t>day of</t>
  </si>
  <si>
    <t xml:space="preserve"> 3.1 Cash and Cash Equivalents - Restricted</t>
  </si>
  <si>
    <r>
      <t xml:space="preserve"> 4. Other Invested Assets ( </t>
    </r>
    <r>
      <rPr>
        <i/>
        <sz val="10"/>
        <rFont val="Arial"/>
        <family val="2"/>
      </rPr>
      <t>provide the name and brief description below</t>
    </r>
    <r>
      <rPr>
        <sz val="10"/>
        <rFont val="Arial"/>
        <family val="2"/>
      </rPr>
      <t>)</t>
    </r>
  </si>
  <si>
    <t xml:space="preserve"> 5. Investment Income Due and Accrued</t>
  </si>
  <si>
    <t xml:space="preserve"> 3 Cash and Cash Equivalents - Unrestricted</t>
  </si>
  <si>
    <t>Total Unrestricted Assets Supporting Surplus:</t>
  </si>
  <si>
    <t>Capital and Surplus (Balance Sheet) = Capital and Surplus (Income Statement)</t>
  </si>
  <si>
    <t>MINIMUM CAPITAL AND SURPLUS REQUIREMENT</t>
  </si>
  <si>
    <t>A. Cash and Cash Equivalents - Unrestricted</t>
  </si>
  <si>
    <t>B. Irrevocable Letter of Credit Issued By Approved Institutions</t>
  </si>
  <si>
    <t>C. Other DOI Approved Minimum Capital and Surplus Assets (List):</t>
  </si>
  <si>
    <t>Line on Balance Sheet</t>
  </si>
  <si>
    <t>Approved Asset Description</t>
  </si>
  <si>
    <t>Line 3</t>
  </si>
  <si>
    <t xml:space="preserve">     e) Treasury Stock</t>
  </si>
  <si>
    <t xml:space="preserve">     a)   </t>
  </si>
  <si>
    <t xml:space="preserve">     b)  </t>
  </si>
  <si>
    <t xml:space="preserve">     a)  </t>
  </si>
  <si>
    <t>Net Premiums Written</t>
  </si>
  <si>
    <t>Required Minimum Capital and Surplus (Per Statute or As Approved in Business Plan)</t>
  </si>
  <si>
    <t>Unrestricted Assets over Required Minimum Capital and Surplus</t>
  </si>
  <si>
    <t xml:space="preserve"> 6. Accounts Receivable</t>
  </si>
  <si>
    <t xml:space="preserve"> 7. Premiums Receivable</t>
  </si>
  <si>
    <t xml:space="preserve"> 8. Investments In and Advances to Affiliates</t>
  </si>
  <si>
    <t xml:space="preserve"> 9. Reins. Recoverable on Unpaid Losses &amp; LAE </t>
  </si>
  <si>
    <t>10. Reins. Recoverable on Paid Losses &amp; LAE</t>
  </si>
  <si>
    <t>11. Funds Held by Ceding Reinsurers</t>
  </si>
  <si>
    <t>12. Prepaid Reinsurance Premiums</t>
  </si>
  <si>
    <t>13. Deposits With Reinsurer</t>
  </si>
  <si>
    <t>14. Letters of Credit</t>
  </si>
  <si>
    <r>
      <t xml:space="preserve">15. Other Assets ( </t>
    </r>
    <r>
      <rPr>
        <i/>
        <sz val="10"/>
        <rFont val="Arial"/>
        <family val="2"/>
      </rPr>
      <t>provide the name and brief description below</t>
    </r>
    <r>
      <rPr>
        <sz val="10"/>
        <rFont val="Arial"/>
        <family val="2"/>
      </rPr>
      <t xml:space="preserve"> )</t>
    </r>
  </si>
  <si>
    <r>
      <t xml:space="preserve">16. </t>
    </r>
    <r>
      <rPr>
        <b/>
        <sz val="10"/>
        <rFont val="Arial"/>
        <family val="2"/>
      </rPr>
      <t>Total Assets</t>
    </r>
  </si>
  <si>
    <r>
      <t xml:space="preserve">17. Losses  
</t>
    </r>
    <r>
      <rPr>
        <sz val="8"/>
        <rFont val="Arial"/>
        <family val="2"/>
      </rPr>
      <t>(Net reserves including IBNR, Case Reserves)</t>
    </r>
  </si>
  <si>
    <r>
      <t xml:space="preserve">18. Loss Adjustment Expenses 
</t>
    </r>
    <r>
      <rPr>
        <sz val="8"/>
        <rFont val="Arial"/>
        <family val="2"/>
      </rPr>
      <t>(Net reserves including IBNR, Case Reserves)</t>
    </r>
  </si>
  <si>
    <t>19. Reinsurance Balances Payable on Assumed Reinsurance</t>
  </si>
  <si>
    <t>20. Deposits Held Pursuant to Insurance Contracts</t>
  </si>
  <si>
    <t>21. Commissions, Expenses and Fees</t>
  </si>
  <si>
    <t>22. Taxes Payable</t>
  </si>
  <si>
    <t>23. Unearned Premium</t>
  </si>
  <si>
    <t>24. Reinsurance Premiums Payable for Ceded Premium</t>
  </si>
  <si>
    <t>25. Loans and Notes Payable</t>
  </si>
  <si>
    <t>26. Amounts Due to Affiliates</t>
  </si>
  <si>
    <t>27. Funds Held Under Reinsurance Contracts</t>
  </si>
  <si>
    <t>28. Dividends Payable</t>
  </si>
  <si>
    <r>
      <t xml:space="preserve">29. Other Liabilities ( </t>
    </r>
    <r>
      <rPr>
        <i/>
        <sz val="10"/>
        <rFont val="Arial"/>
        <family val="2"/>
      </rPr>
      <t>provide the name and brief description below</t>
    </r>
    <r>
      <rPr>
        <sz val="10"/>
        <rFont val="Arial"/>
        <family val="2"/>
      </rPr>
      <t xml:space="preserve"> )</t>
    </r>
  </si>
  <si>
    <r>
      <t xml:space="preserve">30. </t>
    </r>
    <r>
      <rPr>
        <b/>
        <sz val="10"/>
        <rFont val="Arial"/>
        <family val="2"/>
      </rPr>
      <t>Total Liabilities</t>
    </r>
  </si>
  <si>
    <t>31. Capital and Surplus:</t>
  </si>
  <si>
    <t>32. Surplus (Accumulated Earnings)</t>
  </si>
  <si>
    <r>
      <t xml:space="preserve">33. </t>
    </r>
    <r>
      <rPr>
        <b/>
        <sz val="10"/>
        <rFont val="Arial"/>
        <family val="2"/>
      </rPr>
      <t>Total Capital and Surplus</t>
    </r>
    <r>
      <rPr>
        <sz val="10"/>
        <rFont val="Arial"/>
        <family val="0"/>
      </rPr>
      <t xml:space="preserve"> (page 3, line 28)</t>
    </r>
  </si>
  <si>
    <r>
      <t xml:space="preserve">34. </t>
    </r>
    <r>
      <rPr>
        <b/>
        <sz val="10"/>
        <rFont val="Arial"/>
        <family val="2"/>
      </rPr>
      <t>Total Liabilities and Capital &amp; Surplus</t>
    </r>
  </si>
  <si>
    <t>Line 14</t>
  </si>
  <si>
    <t>Current contact information for majority owner or senior officer of entity who directly or</t>
  </si>
  <si>
    <t>indirectly owns or controls the captive insurance company</t>
  </si>
  <si>
    <t>11.</t>
  </si>
  <si>
    <t>13.</t>
  </si>
  <si>
    <t>This policy does not apply to Workers Compensation, Commercial Auto Liability and other coverages mandated by law.  Changes in these coverages require Business Plan Changes to be filed with the Delaware Captive Bureau.</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</si>
</sst>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_(* #,##0.0_);_(* \(#,##0.0\);_(* &quot;-&quot;??_);_(@_)"/>
    <numFmt numFmtId="167" formatCode="_(* #,##0_);_(* \(#,##0\);_(* &quot;-&quot;??_);_(@_)"/>
    <numFmt numFmtId="168" formatCode="0.0"/>
    <numFmt numFmtId="169" formatCode="_(&quot;$&quot;* #,##0.0_);_(&quot;$&quot;* \(#,##0.0\);_(&quot;$&quot;* &quot;-&quot;??_);_(@_)"/>
    <numFmt numFmtId="170" formatCode="_(&quot;$&quot;* #,##0_);_(&quot;$&quot;* \(#,##0\);_(&quot;$&quot;* &quot;-&quot;??_);_(@_)"/>
  </numFmts>
  <fonts count="50">
    <font>
      <sz val="10"/>
      <name val="Arial"/>
      <family val="0"/>
    </font>
    <font>
      <sz val="11"/>
      <color indexed="8"/>
      <name val="Calibri"/>
      <family val="2"/>
    </font>
    <font>
      <b/>
      <sz val="10"/>
      <name val="Arial"/>
      <family val="2"/>
    </font>
    <font>
      <u val="single"/>
      <sz val="10"/>
      <name val="Arial"/>
      <family val="2"/>
    </font>
    <font>
      <b/>
      <u val="single"/>
      <sz val="10"/>
      <name val="Arial"/>
      <family val="2"/>
    </font>
    <font>
      <sz val="8"/>
      <name val="Arial"/>
      <family val="2"/>
    </font>
    <font>
      <i/>
      <sz val="10"/>
      <name val="Arial"/>
      <family val="2"/>
    </font>
    <font>
      <b/>
      <i/>
      <sz val="10"/>
      <name val="Arial"/>
      <family val="2"/>
    </font>
    <font>
      <sz val="10"/>
      <color indexed="10"/>
      <name val="Arial"/>
      <family val="2"/>
    </font>
    <font>
      <sz val="9"/>
      <name val="Arial"/>
      <family val="2"/>
    </font>
    <font>
      <b/>
      <sz val="9"/>
      <name val="Arial"/>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style="thin"/>
      <right style="thin"/>
      <top style="thin"/>
      <bottom style="thin"/>
    </border>
    <border>
      <left/>
      <right style="thin"/>
      <top style="thin"/>
      <bottom/>
    </border>
    <border>
      <left/>
      <right style="thin"/>
      <top style="thin"/>
      <bottom style="thin"/>
    </border>
    <border>
      <left/>
      <right style="thin"/>
      <top/>
      <bottom style="thin"/>
    </border>
    <border>
      <left style="thin"/>
      <right/>
      <top style="hair"/>
      <bottom style="hair"/>
    </border>
    <border>
      <left style="thin"/>
      <right style="thin"/>
      <top style="thin"/>
      <bottom/>
    </border>
    <border>
      <left style="thin"/>
      <right style="thin"/>
      <top style="hair"/>
      <bottom style="thin"/>
    </border>
    <border>
      <left style="thin"/>
      <right style="thin"/>
      <top/>
      <bottom style="thin"/>
    </border>
    <border>
      <left style="thin"/>
      <right/>
      <top style="hair"/>
      <bottom/>
    </border>
    <border>
      <left style="thin"/>
      <right style="thin"/>
      <top style="hair"/>
      <bottom/>
    </border>
    <border>
      <left style="thin"/>
      <right/>
      <top style="thin"/>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top style="medium"/>
      <bottom/>
    </border>
    <border>
      <left style="medium"/>
      <right style="medium"/>
      <top style="medium"/>
      <bottom/>
    </border>
    <border>
      <left style="medium"/>
      <right>
        <color indexed="63"/>
      </right>
      <top>
        <color indexed="63"/>
      </top>
      <bottom>
        <color indexed="63"/>
      </bottom>
    </border>
    <border>
      <left/>
      <right/>
      <top style="thin"/>
      <bottom style="thin"/>
    </border>
    <border>
      <left style="medium"/>
      <right style="medium"/>
      <top/>
      <bottom style="medium"/>
    </border>
    <border>
      <left style="medium"/>
      <right style="medium"/>
      <top/>
      <bottom/>
    </border>
    <border>
      <left style="medium"/>
      <right>
        <color indexed="63"/>
      </right>
      <top>
        <color indexed="63"/>
      </top>
      <bottom style="medium"/>
    </border>
    <border>
      <left>
        <color indexed="63"/>
      </left>
      <right>
        <color indexed="63"/>
      </right>
      <top style="medium"/>
      <bottom/>
    </border>
    <border>
      <left>
        <color indexed="63"/>
      </left>
      <right/>
      <top/>
      <bottom style="medium"/>
    </border>
    <border>
      <left style="medium"/>
      <right>
        <color indexed="63"/>
      </right>
      <top style="thin"/>
      <bottom style="thin"/>
    </border>
    <border>
      <left style="medium"/>
      <right>
        <color indexed="63"/>
      </right>
      <top style="medium"/>
      <bottom style="medium"/>
    </border>
    <border>
      <left style="medium"/>
      <right style="medium"/>
      <top style="medium"/>
      <bottom style="thin"/>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border>
    <border>
      <left>
        <color indexed="63"/>
      </left>
      <right style="medium"/>
      <top style="medium"/>
      <bottom style="medium"/>
    </border>
    <border>
      <left/>
      <right/>
      <top style="medium"/>
      <bottom style="medium"/>
    </border>
    <border>
      <left/>
      <right/>
      <top style="thin"/>
      <bottom/>
    </border>
    <border>
      <left style="medium"/>
      <right>
        <color indexed="63"/>
      </right>
      <top>
        <color indexed="63"/>
      </top>
      <bottom style="thin"/>
    </border>
    <border>
      <left style="medium"/>
      <right>
        <color indexed="63"/>
      </right>
      <top style="thin"/>
      <bottom>
        <color indexed="63"/>
      </bottom>
    </border>
    <border>
      <left style="thin"/>
      <right/>
      <top style="thin"/>
      <bottom/>
    </border>
    <border>
      <left>
        <color indexed="63"/>
      </left>
      <right style="medium"/>
      <top>
        <color indexed="63"/>
      </top>
      <bottom style="medium"/>
    </border>
    <border>
      <left style="medium"/>
      <right style="medium"/>
      <top/>
      <bottom style="thin"/>
    </border>
    <border>
      <left>
        <color indexed="63"/>
      </left>
      <right style="medium"/>
      <top/>
      <bottom style="thin"/>
    </border>
    <border>
      <left style="medium"/>
      <right style="thick"/>
      <top/>
      <bottom>
        <color indexed="63"/>
      </bottom>
    </border>
    <border>
      <left style="medium"/>
      <right style="thick"/>
      <top style="thin"/>
      <bottom style="thin"/>
    </border>
    <border>
      <left/>
      <right/>
      <top style="thin"/>
      <bottom style="medium"/>
    </border>
    <border>
      <left style="medium"/>
      <right style="thick"/>
      <top style="medium"/>
      <bottom style="medium"/>
    </border>
    <border>
      <left>
        <color indexed="63"/>
      </left>
      <right style="medium"/>
      <top style="thin"/>
      <bottom style="medium"/>
    </border>
    <border>
      <left style="thin"/>
      <right style="thin"/>
      <top>
        <color indexed="63"/>
      </top>
      <bottom>
        <color indexed="63"/>
      </bottom>
    </border>
    <border>
      <left style="thin"/>
      <right style="thin"/>
      <top style="thin"/>
      <bottom style="hair"/>
    </border>
    <border>
      <left style="thin"/>
      <right style="thin"/>
      <top/>
      <bottom style="hair"/>
    </border>
    <border>
      <left style="thin"/>
      <right/>
      <top style="thin"/>
      <bottom style="hair"/>
    </border>
    <border>
      <left style="thin"/>
      <right/>
      <top>
        <color indexed="63"/>
      </top>
      <bottom style="thin"/>
    </border>
    <border>
      <left style="thin"/>
      <right/>
      <top/>
      <bottom style="hair"/>
    </border>
    <border>
      <left/>
      <right style="thick"/>
      <top style="medium"/>
      <bottom/>
    </border>
    <border>
      <left/>
      <right style="thick"/>
      <top/>
      <bottom/>
    </border>
    <border>
      <left>
        <color indexed="63"/>
      </left>
      <right style="thick"/>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5">
    <xf numFmtId="0" fontId="0" fillId="0" borderId="0" xfId="0" applyAlignment="1">
      <alignment/>
    </xf>
    <xf numFmtId="0" fontId="2" fillId="0" borderId="0" xfId="0" applyFont="1" applyAlignment="1">
      <alignment/>
    </xf>
    <xf numFmtId="0" fontId="0" fillId="0" borderId="0" xfId="0" applyAlignment="1">
      <alignment horizontal="center" wrapText="1"/>
    </xf>
    <xf numFmtId="0" fontId="0" fillId="0" borderId="0" xfId="0" applyBorder="1" applyAlignment="1">
      <alignment horizontal="center"/>
    </xf>
    <xf numFmtId="0" fontId="0" fillId="0" borderId="0" xfId="0" applyBorder="1" applyAlignment="1">
      <alignment/>
    </xf>
    <xf numFmtId="0" fontId="0" fillId="0" borderId="0" xfId="0" applyAlignment="1">
      <alignment horizontal="right"/>
    </xf>
    <xf numFmtId="0" fontId="0" fillId="0" borderId="0" xfId="0" applyAlignment="1">
      <alignment horizontal="center"/>
    </xf>
    <xf numFmtId="0" fontId="0" fillId="0" borderId="0" xfId="0" applyFont="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49" fontId="0" fillId="0" borderId="0" xfId="0" applyNumberFormat="1" applyAlignment="1">
      <alignment/>
    </xf>
    <xf numFmtId="49" fontId="0" fillId="0" borderId="0" xfId="0" applyNumberFormat="1" applyBorder="1" applyAlignment="1">
      <alignment/>
    </xf>
    <xf numFmtId="0" fontId="0" fillId="0" borderId="0" xfId="0" applyFont="1" applyAlignment="1">
      <alignment horizontal="center"/>
    </xf>
    <xf numFmtId="0" fontId="0" fillId="0" borderId="0" xfId="0" applyAlignment="1">
      <alignment horizontal="left"/>
    </xf>
    <xf numFmtId="0" fontId="0" fillId="0" borderId="0" xfId="0" applyBorder="1" applyAlignment="1">
      <alignment horizontal="right"/>
    </xf>
    <xf numFmtId="41" fontId="0" fillId="0" borderId="13" xfId="0" applyNumberFormat="1" applyBorder="1" applyAlignment="1" applyProtection="1">
      <alignment horizontal="right"/>
      <protection locked="0"/>
    </xf>
    <xf numFmtId="41" fontId="0" fillId="0" borderId="14" xfId="0" applyNumberFormat="1" applyBorder="1" applyAlignment="1" applyProtection="1">
      <alignment horizontal="right"/>
      <protection locked="0"/>
    </xf>
    <xf numFmtId="0" fontId="0" fillId="0" borderId="0" xfId="0" applyAlignment="1" applyProtection="1">
      <alignment horizontal="right"/>
      <protection locked="0"/>
    </xf>
    <xf numFmtId="0" fontId="0" fillId="0" borderId="10" xfId="0" applyBorder="1" applyAlignment="1" applyProtection="1">
      <alignment/>
      <protection locked="0"/>
    </xf>
    <xf numFmtId="41" fontId="0" fillId="0" borderId="15" xfId="0" applyNumberFormat="1" applyBorder="1" applyAlignment="1" applyProtection="1">
      <alignment horizontal="right"/>
      <protection locked="0"/>
    </xf>
    <xf numFmtId="0" fontId="0" fillId="0" borderId="16" xfId="0" applyBorder="1" applyAlignment="1">
      <alignment horizontal="center"/>
    </xf>
    <xf numFmtId="0" fontId="0" fillId="0" borderId="0" xfId="0" applyBorder="1" applyAlignment="1" applyProtection="1">
      <alignment/>
      <protection/>
    </xf>
    <xf numFmtId="0" fontId="0" fillId="0" borderId="10" xfId="0" applyBorder="1" applyAlignment="1" applyProtection="1">
      <alignment/>
      <protection/>
    </xf>
    <xf numFmtId="0" fontId="0" fillId="0" borderId="11" xfId="0" applyBorder="1" applyAlignment="1">
      <alignment horizontal="center"/>
    </xf>
    <xf numFmtId="0" fontId="0" fillId="0" borderId="0" xfId="0" applyBorder="1" applyAlignment="1" applyProtection="1">
      <alignment horizontal="left"/>
      <protection locked="0"/>
    </xf>
    <xf numFmtId="0" fontId="0" fillId="0" borderId="17" xfId="0" applyBorder="1" applyAlignment="1">
      <alignment horizontal="left"/>
    </xf>
    <xf numFmtId="0" fontId="0" fillId="0" borderId="17" xfId="0" applyBorder="1" applyAlignment="1" applyProtection="1">
      <alignment horizontal="left"/>
      <protection locked="0"/>
    </xf>
    <xf numFmtId="0" fontId="0" fillId="0" borderId="17" xfId="0" applyFont="1" applyBorder="1" applyAlignment="1">
      <alignment horizontal="left"/>
    </xf>
    <xf numFmtId="41" fontId="0" fillId="0" borderId="18" xfId="0" applyNumberFormat="1" applyBorder="1" applyAlignment="1" applyProtection="1">
      <alignment horizontal="right"/>
      <protection locked="0"/>
    </xf>
    <xf numFmtId="0" fontId="0" fillId="0" borderId="0" xfId="0" applyBorder="1" applyAlignment="1" applyProtection="1">
      <alignment horizontal="left"/>
      <protection/>
    </xf>
    <xf numFmtId="0" fontId="0" fillId="0" borderId="19" xfId="0" applyBorder="1" applyAlignment="1" applyProtection="1">
      <alignment horizontal="left"/>
      <protection locked="0"/>
    </xf>
    <xf numFmtId="0" fontId="0" fillId="0" borderId="0" xfId="0" applyAlignment="1" applyProtection="1">
      <alignment/>
      <protection/>
    </xf>
    <xf numFmtId="0" fontId="0" fillId="0" borderId="10" xfId="0" applyFont="1" applyBorder="1" applyAlignment="1" applyProtection="1">
      <alignment/>
      <protection locked="0"/>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0" fontId="0" fillId="0" borderId="12" xfId="0" applyBorder="1" applyAlignment="1" applyProtection="1">
      <alignment horizontal="center"/>
      <protection/>
    </xf>
    <xf numFmtId="0" fontId="0" fillId="0" borderId="17" xfId="0" applyBorder="1" applyAlignment="1" applyProtection="1">
      <alignment horizontal="left"/>
      <protection/>
    </xf>
    <xf numFmtId="0" fontId="0" fillId="0" borderId="0" xfId="0" applyAlignment="1" applyProtection="1">
      <alignment horizontal="right"/>
      <protection/>
    </xf>
    <xf numFmtId="0" fontId="0" fillId="0" borderId="0" xfId="0" applyBorder="1" applyAlignment="1" applyProtection="1">
      <alignment horizontal="right"/>
      <protection/>
    </xf>
    <xf numFmtId="41" fontId="0" fillId="0" borderId="20" xfId="0" applyNumberFormat="1" applyBorder="1" applyAlignment="1" applyProtection="1">
      <alignment/>
      <protection locked="0"/>
    </xf>
    <xf numFmtId="0" fontId="0" fillId="0" borderId="21" xfId="0" applyFont="1" applyBorder="1" applyAlignment="1">
      <alignment horizontal="left"/>
    </xf>
    <xf numFmtId="41" fontId="0" fillId="0" borderId="20" xfId="0" applyNumberFormat="1" applyFill="1" applyBorder="1" applyAlignment="1" applyProtection="1">
      <alignment/>
      <protection locked="0"/>
    </xf>
    <xf numFmtId="0" fontId="0" fillId="0" borderId="13" xfId="0" applyFont="1" applyBorder="1" applyAlignment="1">
      <alignment/>
    </xf>
    <xf numFmtId="0" fontId="0" fillId="0" borderId="18" xfId="0" applyFont="1" applyBorder="1" applyAlignment="1" applyProtection="1">
      <alignment/>
      <protection/>
    </xf>
    <xf numFmtId="0" fontId="0" fillId="0" borderId="17" xfId="0" applyFont="1" applyBorder="1" applyAlignment="1" applyProtection="1">
      <alignment horizontal="left"/>
      <protection/>
    </xf>
    <xf numFmtId="0" fontId="0" fillId="0" borderId="19" xfId="0" applyFont="1"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0" fillId="0" borderId="0" xfId="0" applyFill="1" applyAlignment="1">
      <alignment/>
    </xf>
    <xf numFmtId="0" fontId="0" fillId="0" borderId="22" xfId="0" applyFont="1" applyBorder="1" applyAlignment="1" applyProtection="1">
      <alignment horizontal="left" vertical="top"/>
      <protection/>
    </xf>
    <xf numFmtId="41" fontId="0" fillId="0" borderId="23" xfId="0" applyNumberFormat="1" applyBorder="1" applyAlignment="1" applyProtection="1">
      <alignment horizontal="right"/>
      <protection/>
    </xf>
    <xf numFmtId="0" fontId="0" fillId="0" borderId="10" xfId="0" applyBorder="1" applyAlignment="1">
      <alignment/>
    </xf>
    <xf numFmtId="0" fontId="0" fillId="0" borderId="20" xfId="0" applyBorder="1" applyAlignment="1">
      <alignment horizontal="center" wrapText="1"/>
    </xf>
    <xf numFmtId="0" fontId="0" fillId="0" borderId="0" xfId="0" applyNumberFormat="1" applyFont="1" applyAlignment="1" applyProtection="1">
      <alignment/>
      <protection locked="0"/>
    </xf>
    <xf numFmtId="0" fontId="2" fillId="0" borderId="0" xfId="0" applyFont="1" applyAlignment="1">
      <alignment/>
    </xf>
    <xf numFmtId="41" fontId="0" fillId="0" borderId="13" xfId="0" applyNumberFormat="1" applyFont="1" applyBorder="1" applyAlignment="1" applyProtection="1">
      <alignment horizontal="center"/>
      <protection locked="0"/>
    </xf>
    <xf numFmtId="0" fontId="0" fillId="0" borderId="0" xfId="0" applyNumberFormat="1" applyBorder="1" applyAlignment="1" applyProtection="1">
      <alignment horizontal="right"/>
      <protection/>
    </xf>
    <xf numFmtId="37" fontId="0" fillId="0" borderId="13" xfId="0" applyNumberFormat="1" applyFont="1" applyBorder="1" applyAlignment="1" applyProtection="1">
      <alignment horizontal="center"/>
      <protection locked="0"/>
    </xf>
    <xf numFmtId="37" fontId="0" fillId="0" borderId="15" xfId="0" applyNumberFormat="1" applyFont="1" applyBorder="1" applyAlignment="1" applyProtection="1">
      <alignment horizontal="center"/>
      <protection locked="0"/>
    </xf>
    <xf numFmtId="41" fontId="0" fillId="0" borderId="13" xfId="0" applyNumberFormat="1" applyFill="1" applyBorder="1" applyAlignment="1">
      <alignment/>
    </xf>
    <xf numFmtId="41" fontId="0" fillId="0" borderId="13" xfId="0" applyNumberFormat="1" applyFill="1" applyBorder="1" applyAlignment="1" applyProtection="1">
      <alignment/>
      <protection/>
    </xf>
    <xf numFmtId="41" fontId="0" fillId="0" borderId="18" xfId="0" applyNumberFormat="1" applyFill="1" applyBorder="1" applyAlignment="1">
      <alignment/>
    </xf>
    <xf numFmtId="41" fontId="0" fillId="0" borderId="13" xfId="0" applyNumberFormat="1" applyFill="1" applyBorder="1" applyAlignment="1">
      <alignment/>
    </xf>
    <xf numFmtId="41" fontId="0" fillId="0" borderId="20" xfId="0" applyNumberFormat="1" applyFill="1" applyBorder="1" applyAlignment="1" applyProtection="1">
      <alignment/>
      <protection/>
    </xf>
    <xf numFmtId="41" fontId="0" fillId="0" borderId="13" xfId="0" applyNumberFormat="1" applyFill="1" applyBorder="1" applyAlignment="1" applyProtection="1">
      <alignment horizontal="right"/>
      <protection locked="0"/>
    </xf>
    <xf numFmtId="41" fontId="0" fillId="0" borderId="15" xfId="0" applyNumberFormat="1" applyFill="1" applyBorder="1" applyAlignment="1" applyProtection="1">
      <alignment horizontal="right"/>
      <protection locked="0"/>
    </xf>
    <xf numFmtId="41" fontId="0" fillId="0" borderId="20" xfId="0" applyNumberFormat="1" applyFont="1" applyFill="1" applyBorder="1" applyAlignment="1">
      <alignment horizontal="right"/>
    </xf>
    <xf numFmtId="41" fontId="0" fillId="0" borderId="16" xfId="0" applyNumberFormat="1" applyFont="1" applyFill="1" applyBorder="1" applyAlignment="1">
      <alignment horizontal="right"/>
    </xf>
    <xf numFmtId="41" fontId="0" fillId="0" borderId="13" xfId="0" applyNumberFormat="1" applyFont="1" applyFill="1" applyBorder="1" applyAlignment="1">
      <alignment horizontal="right"/>
    </xf>
    <xf numFmtId="41" fontId="0" fillId="0" borderId="13" xfId="0" applyNumberFormat="1" applyFill="1" applyBorder="1" applyAlignment="1" applyProtection="1">
      <alignment horizontal="right"/>
      <protection/>
    </xf>
    <xf numFmtId="41" fontId="0" fillId="0" borderId="18" xfId="0" applyNumberFormat="1" applyFill="1" applyBorder="1" applyAlignment="1" applyProtection="1">
      <alignment horizontal="right"/>
      <protection locked="0"/>
    </xf>
    <xf numFmtId="41" fontId="0" fillId="33" borderId="0" xfId="0" applyNumberFormat="1" applyFill="1" applyAlignment="1" applyProtection="1">
      <alignment/>
      <protection/>
    </xf>
    <xf numFmtId="41" fontId="0" fillId="0" borderId="24" xfId="0" applyNumberFormat="1" applyBorder="1" applyAlignment="1" applyProtection="1">
      <alignment horizontal="right"/>
      <protection locked="0"/>
    </xf>
    <xf numFmtId="10" fontId="0" fillId="0" borderId="0" xfId="0" applyNumberFormat="1" applyFill="1" applyBorder="1" applyAlignment="1">
      <alignment horizontal="right"/>
    </xf>
    <xf numFmtId="41" fontId="0" fillId="0" borderId="25" xfId="0" applyNumberFormat="1" applyBorder="1" applyAlignment="1" applyProtection="1">
      <alignment horizontal="right"/>
      <protection locked="0"/>
    </xf>
    <xf numFmtId="0" fontId="0" fillId="0" borderId="0" xfId="0" applyFill="1" applyBorder="1" applyAlignment="1">
      <alignment horizontal="center"/>
    </xf>
    <xf numFmtId="41" fontId="0" fillId="33" borderId="24" xfId="0" applyNumberFormat="1" applyFill="1" applyBorder="1" applyAlignment="1">
      <alignment horizontal="right"/>
    </xf>
    <xf numFmtId="41" fontId="0" fillId="33" borderId="25" xfId="0" applyNumberFormat="1" applyFill="1" applyBorder="1" applyAlignment="1">
      <alignment horizontal="right"/>
    </xf>
    <xf numFmtId="41" fontId="0" fillId="0" borderId="26" xfId="0" applyNumberFormat="1" applyBorder="1" applyAlignment="1" applyProtection="1">
      <alignment horizontal="right"/>
      <protection locked="0"/>
    </xf>
    <xf numFmtId="0" fontId="0" fillId="0" borderId="20" xfId="0" applyNumberFormat="1" applyBorder="1" applyAlignment="1">
      <alignment horizontal="center" wrapText="1"/>
    </xf>
    <xf numFmtId="49" fontId="0" fillId="0" borderId="0" xfId="0" applyNumberFormat="1" applyFont="1" applyAlignment="1">
      <alignment/>
    </xf>
    <xf numFmtId="0" fontId="0" fillId="0" borderId="0" xfId="0" applyFont="1" applyAlignment="1">
      <alignment/>
    </xf>
    <xf numFmtId="0" fontId="0" fillId="0" borderId="0" xfId="0" applyNumberFormat="1" applyFont="1" applyAlignment="1" applyProtection="1">
      <alignment horizontal="left"/>
      <protection locked="0"/>
    </xf>
    <xf numFmtId="0" fontId="0" fillId="0" borderId="18" xfId="0" applyNumberFormat="1" applyFont="1" applyBorder="1" applyAlignment="1">
      <alignment horizontal="center" wrapText="1"/>
    </xf>
    <xf numFmtId="0" fontId="0" fillId="0" borderId="17" xfId="0" applyFont="1" applyBorder="1" applyAlignment="1" applyProtection="1">
      <alignment horizontal="left"/>
      <protection locked="0"/>
    </xf>
    <xf numFmtId="0" fontId="0" fillId="0" borderId="0" xfId="0" applyBorder="1" applyAlignment="1" applyProtection="1">
      <alignment/>
      <protection locked="0"/>
    </xf>
    <xf numFmtId="0" fontId="0" fillId="0" borderId="27" xfId="0" applyBorder="1" applyAlignment="1">
      <alignment/>
    </xf>
    <xf numFmtId="49" fontId="0" fillId="0" borderId="28" xfId="0" applyNumberFormat="1" applyBorder="1" applyAlignment="1">
      <alignment horizontal="center"/>
    </xf>
    <xf numFmtId="0" fontId="0" fillId="0" borderId="28" xfId="0" applyBorder="1" applyAlignment="1" quotePrefix="1">
      <alignment horizontal="center"/>
    </xf>
    <xf numFmtId="0" fontId="0" fillId="0" borderId="29" xfId="0" applyBorder="1" applyAlignment="1">
      <alignment/>
    </xf>
    <xf numFmtId="41" fontId="0" fillId="33" borderId="26" xfId="0" applyNumberFormat="1" applyFill="1" applyBorder="1" applyAlignment="1">
      <alignment horizontal="right"/>
    </xf>
    <xf numFmtId="0" fontId="0" fillId="0" borderId="0" xfId="0" applyFont="1" applyAlignment="1" applyProtection="1">
      <alignment/>
      <protection/>
    </xf>
    <xf numFmtId="0" fontId="0" fillId="0" borderId="0" xfId="0" applyFont="1" applyBorder="1" applyAlignment="1" applyProtection="1">
      <alignment horizontal="left" indent="1"/>
      <protection/>
    </xf>
    <xf numFmtId="0" fontId="0" fillId="0" borderId="10" xfId="0" applyBorder="1" applyAlignment="1" applyProtection="1">
      <alignment horizontal="right"/>
      <protection/>
    </xf>
    <xf numFmtId="0" fontId="0" fillId="0" borderId="30" xfId="0" applyBorder="1" applyAlignment="1" applyProtection="1">
      <alignment horizontal="right"/>
      <protection/>
    </xf>
    <xf numFmtId="0" fontId="0" fillId="0" borderId="10" xfId="0" applyBorder="1" applyAlignment="1" applyProtection="1">
      <alignment horizontal="left"/>
      <protection locked="0"/>
    </xf>
    <xf numFmtId="0" fontId="0" fillId="0" borderId="0" xfId="0" applyFont="1" applyBorder="1" applyAlignment="1">
      <alignment/>
    </xf>
    <xf numFmtId="0" fontId="2" fillId="0" borderId="10" xfId="0" applyFont="1" applyBorder="1" applyAlignment="1">
      <alignment horizontal="center"/>
    </xf>
    <xf numFmtId="0" fontId="0" fillId="0" borderId="31" xfId="0" applyFont="1" applyBorder="1" applyAlignment="1">
      <alignment/>
    </xf>
    <xf numFmtId="49" fontId="0" fillId="0" borderId="24" xfId="0" applyNumberFormat="1" applyFont="1" applyBorder="1" applyAlignment="1" applyProtection="1">
      <alignment horizontal="left"/>
      <protection locked="0"/>
    </xf>
    <xf numFmtId="49" fontId="0" fillId="0" borderId="32" xfId="0" applyNumberFormat="1" applyBorder="1" applyAlignment="1">
      <alignment horizontal="center"/>
    </xf>
    <xf numFmtId="0" fontId="0" fillId="0" borderId="32" xfId="0" applyBorder="1" applyAlignment="1" quotePrefix="1">
      <alignment horizontal="center"/>
    </xf>
    <xf numFmtId="0" fontId="0" fillId="0" borderId="31" xfId="0" applyBorder="1" applyAlignment="1">
      <alignment/>
    </xf>
    <xf numFmtId="49" fontId="0" fillId="0" borderId="28" xfId="0" applyNumberFormat="1" applyFont="1" applyBorder="1" applyAlignment="1">
      <alignment horizontal="center"/>
    </xf>
    <xf numFmtId="0" fontId="0" fillId="0" borderId="18" xfId="0" applyFont="1" applyFill="1" applyBorder="1" applyAlignment="1">
      <alignment horizontal="center" wrapText="1"/>
    </xf>
    <xf numFmtId="0" fontId="0" fillId="0" borderId="20" xfId="0" applyNumberFormat="1" applyFont="1" applyFill="1" applyBorder="1" applyAlignment="1">
      <alignment horizontal="center"/>
    </xf>
    <xf numFmtId="0" fontId="0" fillId="0" borderId="18" xfId="0" applyNumberFormat="1" applyFont="1" applyFill="1" applyBorder="1" applyAlignment="1">
      <alignment horizontal="center" wrapText="1"/>
    </xf>
    <xf numFmtId="0" fontId="0" fillId="0" borderId="20" xfId="0" applyFill="1" applyBorder="1" applyAlignment="1">
      <alignment horizontal="center" wrapText="1"/>
    </xf>
    <xf numFmtId="0" fontId="0" fillId="0" borderId="0" xfId="0" applyBorder="1" applyAlignment="1" applyProtection="1">
      <alignment horizontal="right"/>
      <protection locked="0"/>
    </xf>
    <xf numFmtId="0" fontId="0" fillId="0" borderId="33" xfId="0" applyBorder="1" applyAlignment="1">
      <alignment/>
    </xf>
    <xf numFmtId="0" fontId="0" fillId="0" borderId="34" xfId="0" applyBorder="1" applyAlignment="1">
      <alignment/>
    </xf>
    <xf numFmtId="0" fontId="4" fillId="0" borderId="0" xfId="0" applyFont="1" applyBorder="1" applyAlignment="1">
      <alignment horizontal="center"/>
    </xf>
    <xf numFmtId="0" fontId="2" fillId="0" borderId="35" xfId="0" applyFont="1" applyBorder="1" applyAlignment="1">
      <alignment/>
    </xf>
    <xf numFmtId="0" fontId="0" fillId="0" borderId="36" xfId="0" applyBorder="1" applyAlignment="1">
      <alignment/>
    </xf>
    <xf numFmtId="0" fontId="0" fillId="0" borderId="36" xfId="0" applyFont="1" applyBorder="1" applyAlignment="1">
      <alignment/>
    </xf>
    <xf numFmtId="0" fontId="0" fillId="0" borderId="37" xfId="0" applyBorder="1" applyAlignment="1">
      <alignment/>
    </xf>
    <xf numFmtId="0" fontId="0" fillId="0" borderId="38" xfId="0" applyBorder="1" applyAlignment="1">
      <alignment/>
    </xf>
    <xf numFmtId="0" fontId="0" fillId="0" borderId="24" xfId="0" applyBorder="1" applyAlignment="1">
      <alignment/>
    </xf>
    <xf numFmtId="0" fontId="0" fillId="0" borderId="24" xfId="0" applyFont="1" applyBorder="1" applyAlignment="1">
      <alignment/>
    </xf>
    <xf numFmtId="0" fontId="0" fillId="0" borderId="32" xfId="0" applyBorder="1" applyAlignment="1">
      <alignment/>
    </xf>
    <xf numFmtId="0" fontId="0" fillId="0" borderId="39" xfId="0" applyBorder="1" applyAlignment="1">
      <alignment/>
    </xf>
    <xf numFmtId="0" fontId="0" fillId="0" borderId="28" xfId="0" applyBorder="1" applyAlignment="1">
      <alignment/>
    </xf>
    <xf numFmtId="49" fontId="0" fillId="0" borderId="40" xfId="0" applyNumberFormat="1" applyFont="1" applyBorder="1" applyAlignment="1">
      <alignment horizontal="center"/>
    </xf>
    <xf numFmtId="49" fontId="0" fillId="0" borderId="41" xfId="0" applyNumberFormat="1" applyBorder="1" applyAlignment="1">
      <alignment horizontal="center"/>
    </xf>
    <xf numFmtId="0" fontId="2" fillId="0" borderId="39" xfId="0" applyFont="1" applyBorder="1" applyAlignment="1">
      <alignment/>
    </xf>
    <xf numFmtId="41" fontId="0" fillId="33" borderId="39" xfId="0" applyNumberFormat="1" applyFill="1" applyBorder="1" applyAlignment="1">
      <alignment/>
    </xf>
    <xf numFmtId="41" fontId="0" fillId="33" borderId="39" xfId="0" applyNumberFormat="1" applyFont="1" applyFill="1" applyBorder="1" applyAlignment="1">
      <alignment/>
    </xf>
    <xf numFmtId="49" fontId="0" fillId="0" borderId="0" xfId="0" applyNumberFormat="1" applyBorder="1" applyAlignment="1">
      <alignment horizontal="center"/>
    </xf>
    <xf numFmtId="41" fontId="0" fillId="0" borderId="42" xfId="0" applyNumberFormat="1" applyBorder="1" applyAlignment="1" applyProtection="1">
      <alignment horizontal="right"/>
      <protection locked="0"/>
    </xf>
    <xf numFmtId="41" fontId="0" fillId="0" borderId="43" xfId="0" applyNumberFormat="1" applyBorder="1" applyAlignment="1" applyProtection="1">
      <alignment horizontal="right"/>
      <protection locked="0"/>
    </xf>
    <xf numFmtId="41" fontId="0" fillId="33" borderId="44" xfId="0" applyNumberFormat="1" applyFont="1" applyFill="1" applyBorder="1" applyAlignment="1">
      <alignment/>
    </xf>
    <xf numFmtId="41" fontId="0" fillId="33" borderId="45" xfId="0" applyNumberFormat="1" applyFill="1" applyBorder="1" applyAlignment="1">
      <alignment/>
    </xf>
    <xf numFmtId="49" fontId="0" fillId="0" borderId="34" xfId="0" applyNumberFormat="1" applyFont="1" applyBorder="1" applyAlignment="1">
      <alignment horizontal="center"/>
    </xf>
    <xf numFmtId="41" fontId="0" fillId="0" borderId="30" xfId="0" applyNumberFormat="1" applyBorder="1" applyAlignment="1" applyProtection="1">
      <alignment horizontal="right"/>
      <protection locked="0"/>
    </xf>
    <xf numFmtId="41" fontId="0" fillId="0" borderId="46" xfId="0" applyNumberFormat="1" applyBorder="1" applyAlignment="1" applyProtection="1">
      <alignment horizontal="right"/>
      <protection locked="0"/>
    </xf>
    <xf numFmtId="0" fontId="0" fillId="0" borderId="0" xfId="0" applyBorder="1" applyAlignment="1">
      <alignment/>
    </xf>
    <xf numFmtId="41" fontId="0" fillId="0" borderId="0" xfId="0" applyNumberFormat="1" applyBorder="1" applyAlignment="1" applyProtection="1">
      <alignment horizontal="right"/>
      <protection locked="0"/>
    </xf>
    <xf numFmtId="41" fontId="0" fillId="0" borderId="0" xfId="0" applyNumberFormat="1" applyFill="1" applyBorder="1" applyAlignment="1">
      <alignment/>
    </xf>
    <xf numFmtId="0" fontId="0" fillId="0" borderId="47" xfId="0" applyBorder="1" applyAlignment="1">
      <alignment/>
    </xf>
    <xf numFmtId="0" fontId="0" fillId="0" borderId="48" xfId="0" applyFont="1" applyBorder="1" applyAlignment="1">
      <alignment/>
    </xf>
    <xf numFmtId="0" fontId="0" fillId="0" borderId="14" xfId="0" applyFont="1" applyBorder="1" applyAlignment="1" applyProtection="1">
      <alignment horizontal="center" wrapText="1"/>
      <protection/>
    </xf>
    <xf numFmtId="41" fontId="0" fillId="0" borderId="14" xfId="0" applyNumberFormat="1" applyBorder="1" applyAlignment="1" applyProtection="1">
      <alignment/>
      <protection/>
    </xf>
    <xf numFmtId="41" fontId="0" fillId="0" borderId="15" xfId="0" applyNumberFormat="1" applyBorder="1" applyAlignment="1" applyProtection="1">
      <alignment horizontal="right"/>
      <protection/>
    </xf>
    <xf numFmtId="41" fontId="0" fillId="0" borderId="15" xfId="0" applyNumberFormat="1" applyBorder="1" applyAlignment="1" applyProtection="1">
      <alignment/>
      <protection locked="0"/>
    </xf>
    <xf numFmtId="0" fontId="0" fillId="0" borderId="49" xfId="0" applyFont="1" applyBorder="1" applyAlignment="1" applyProtection="1">
      <alignment horizontal="center" wrapText="1"/>
      <protection/>
    </xf>
    <xf numFmtId="41" fontId="0" fillId="0" borderId="49" xfId="0" applyNumberFormat="1" applyBorder="1" applyAlignment="1" applyProtection="1">
      <alignment/>
      <protection/>
    </xf>
    <xf numFmtId="41" fontId="0" fillId="0" borderId="23" xfId="0" applyNumberFormat="1" applyBorder="1" applyAlignment="1" applyProtection="1">
      <alignment/>
      <protection locked="0"/>
    </xf>
    <xf numFmtId="41" fontId="0" fillId="0" borderId="30" xfId="0" applyNumberFormat="1" applyBorder="1" applyAlignment="1" applyProtection="1">
      <alignment/>
      <protection locked="0"/>
    </xf>
    <xf numFmtId="41" fontId="0" fillId="0" borderId="24" xfId="0" applyNumberFormat="1" applyBorder="1" applyAlignment="1" applyProtection="1">
      <alignment/>
      <protection locked="0"/>
    </xf>
    <xf numFmtId="49" fontId="0" fillId="0" borderId="26" xfId="0" applyNumberFormat="1" applyFont="1" applyBorder="1" applyAlignment="1" applyProtection="1">
      <alignment horizontal="left"/>
      <protection/>
    </xf>
    <xf numFmtId="41" fontId="0" fillId="0" borderId="14" xfId="0" applyNumberFormat="1" applyBorder="1" applyAlignment="1" applyProtection="1">
      <alignment/>
      <protection locked="0"/>
    </xf>
    <xf numFmtId="41" fontId="0" fillId="0" borderId="46" xfId="0" applyNumberFormat="1" applyBorder="1" applyAlignment="1" applyProtection="1">
      <alignment/>
      <protection locked="0"/>
    </xf>
    <xf numFmtId="0" fontId="0" fillId="0" borderId="37" xfId="0" applyFont="1" applyBorder="1" applyAlignment="1">
      <alignment/>
    </xf>
    <xf numFmtId="0" fontId="2" fillId="0" borderId="39" xfId="0" applyFont="1" applyBorder="1" applyAlignment="1">
      <alignment horizontal="left"/>
    </xf>
    <xf numFmtId="0" fontId="0" fillId="0" borderId="48" xfId="0" applyBorder="1" applyAlignment="1">
      <alignment/>
    </xf>
    <xf numFmtId="41" fontId="0" fillId="33" borderId="42" xfId="0" applyNumberFormat="1" applyFill="1" applyBorder="1" applyAlignment="1">
      <alignment horizontal="right"/>
    </xf>
    <xf numFmtId="0" fontId="0" fillId="0" borderId="35" xfId="0" applyBorder="1" applyAlignment="1">
      <alignment/>
    </xf>
    <xf numFmtId="0" fontId="0" fillId="0" borderId="50" xfId="0" applyBorder="1" applyAlignment="1">
      <alignment/>
    </xf>
    <xf numFmtId="41" fontId="0" fillId="0" borderId="10" xfId="0" applyNumberFormat="1" applyBorder="1" applyAlignment="1" applyProtection="1">
      <alignment/>
      <protection locked="0"/>
    </xf>
    <xf numFmtId="41" fontId="0" fillId="0" borderId="51" xfId="0" applyNumberFormat="1" applyBorder="1" applyAlignment="1" applyProtection="1">
      <alignment/>
      <protection locked="0"/>
    </xf>
    <xf numFmtId="41" fontId="0" fillId="33" borderId="52" xfId="0" applyNumberFormat="1" applyFill="1" applyBorder="1" applyAlignment="1">
      <alignment/>
    </xf>
    <xf numFmtId="41" fontId="0" fillId="0" borderId="51" xfId="0" applyNumberFormat="1" applyBorder="1" applyAlignment="1" applyProtection="1">
      <alignment horizontal="right"/>
      <protection locked="0"/>
    </xf>
    <xf numFmtId="41" fontId="0" fillId="0" borderId="10" xfId="0" applyNumberFormat="1" applyBorder="1" applyAlignment="1" applyProtection="1">
      <alignment horizontal="right"/>
      <protection locked="0"/>
    </xf>
    <xf numFmtId="41" fontId="0" fillId="33" borderId="51" xfId="0" applyNumberFormat="1" applyFill="1" applyBorder="1" applyAlignment="1">
      <alignment horizontal="right"/>
    </xf>
    <xf numFmtId="41" fontId="0" fillId="33" borderId="10" xfId="0" applyNumberFormat="1" applyFill="1" applyBorder="1" applyAlignment="1">
      <alignment horizontal="right"/>
    </xf>
    <xf numFmtId="41" fontId="0" fillId="33" borderId="30" xfId="0" applyNumberFormat="1" applyFill="1" applyBorder="1" applyAlignment="1">
      <alignment horizontal="right"/>
    </xf>
    <xf numFmtId="10" fontId="0" fillId="33" borderId="53" xfId="0" applyNumberFormat="1" applyFill="1" applyBorder="1" applyAlignment="1">
      <alignment horizontal="right"/>
    </xf>
    <xf numFmtId="10" fontId="0" fillId="33" borderId="54" xfId="0" applyNumberFormat="1" applyFill="1" applyBorder="1" applyAlignment="1">
      <alignment horizontal="right"/>
    </xf>
    <xf numFmtId="10" fontId="0" fillId="33" borderId="41" xfId="0" applyNumberFormat="1" applyFill="1" applyBorder="1" applyAlignment="1">
      <alignment horizontal="right"/>
    </xf>
    <xf numFmtId="10" fontId="0" fillId="33" borderId="42" xfId="0" applyNumberFormat="1" applyFill="1" applyBorder="1" applyAlignment="1">
      <alignment horizontal="right"/>
    </xf>
    <xf numFmtId="10" fontId="0" fillId="33" borderId="43" xfId="0" applyNumberFormat="1" applyFill="1" applyBorder="1" applyAlignment="1">
      <alignment horizontal="right"/>
    </xf>
    <xf numFmtId="0" fontId="0" fillId="0" borderId="24" xfId="0" applyNumberFormat="1" applyFont="1" applyBorder="1" applyAlignment="1" applyProtection="1">
      <alignment horizontal="left"/>
      <protection locked="0"/>
    </xf>
    <xf numFmtId="0" fontId="0" fillId="0" borderId="26" xfId="0" applyNumberFormat="1" applyFont="1" applyBorder="1" applyAlignment="1" applyProtection="1">
      <alignment horizontal="left"/>
      <protection locked="0"/>
    </xf>
    <xf numFmtId="0" fontId="0" fillId="0" borderId="30" xfId="0" applyNumberFormat="1" applyFont="1" applyBorder="1" applyAlignment="1">
      <alignment horizontal="left"/>
    </xf>
    <xf numFmtId="0" fontId="0" fillId="0" borderId="30" xfId="0" applyNumberFormat="1" applyFont="1" applyBorder="1" applyAlignment="1" applyProtection="1">
      <alignment horizontal="left"/>
      <protection locked="0"/>
    </xf>
    <xf numFmtId="0" fontId="0" fillId="0" borderId="46" xfId="0" applyNumberFormat="1" applyBorder="1" applyAlignment="1" applyProtection="1">
      <alignment horizontal="left"/>
      <protection locked="0"/>
    </xf>
    <xf numFmtId="0" fontId="0" fillId="0" borderId="26" xfId="0" applyNumberFormat="1" applyFont="1" applyBorder="1" applyAlignment="1">
      <alignment horizontal="left"/>
    </xf>
    <xf numFmtId="0" fontId="0" fillId="0" borderId="26" xfId="0" applyNumberFormat="1" applyFont="1" applyBorder="1" applyAlignment="1" applyProtection="1">
      <alignment horizontal="left"/>
      <protection/>
    </xf>
    <xf numFmtId="0" fontId="0" fillId="0" borderId="25" xfId="0" applyNumberFormat="1" applyFont="1" applyBorder="1" applyAlignment="1" applyProtection="1">
      <alignment horizontal="left"/>
      <protection/>
    </xf>
    <xf numFmtId="41" fontId="0" fillId="33" borderId="24" xfId="0" applyNumberFormat="1" applyFont="1" applyFill="1" applyBorder="1" applyAlignment="1">
      <alignment horizontal="right"/>
    </xf>
    <xf numFmtId="41" fontId="0" fillId="0" borderId="55" xfId="0" applyNumberFormat="1" applyBorder="1" applyAlignment="1" applyProtection="1">
      <alignment horizontal="right"/>
      <protection locked="0"/>
    </xf>
    <xf numFmtId="10" fontId="0" fillId="33" borderId="54" xfId="0" applyNumberFormat="1" applyFont="1" applyFill="1" applyBorder="1" applyAlignment="1">
      <alignment horizontal="right"/>
    </xf>
    <xf numFmtId="41" fontId="0" fillId="33" borderId="25" xfId="0" applyNumberFormat="1" applyFont="1" applyFill="1" applyBorder="1" applyAlignment="1">
      <alignment horizontal="right"/>
    </xf>
    <xf numFmtId="10" fontId="0" fillId="33" borderId="24" xfId="0" applyNumberFormat="1" applyFill="1" applyBorder="1" applyAlignment="1">
      <alignment horizontal="right"/>
    </xf>
    <xf numFmtId="10" fontId="0" fillId="33" borderId="42" xfId="0" applyNumberFormat="1" applyFont="1" applyFill="1" applyBorder="1" applyAlignment="1">
      <alignment horizontal="right"/>
    </xf>
    <xf numFmtId="0" fontId="0" fillId="0" borderId="0" xfId="0" applyFont="1" applyAlignment="1">
      <alignment horizontal="right"/>
    </xf>
    <xf numFmtId="10" fontId="0" fillId="0" borderId="29" xfId="0" applyNumberFormat="1" applyFill="1" applyBorder="1" applyAlignment="1">
      <alignment horizontal="right"/>
    </xf>
    <xf numFmtId="41" fontId="0" fillId="33" borderId="39" xfId="0" applyNumberFormat="1" applyFill="1" applyBorder="1" applyAlignment="1">
      <alignment horizontal="right"/>
    </xf>
    <xf numFmtId="41" fontId="0" fillId="33" borderId="45" xfId="0" applyNumberFormat="1" applyFill="1" applyBorder="1" applyAlignment="1">
      <alignment horizontal="center"/>
    </xf>
    <xf numFmtId="41" fontId="0" fillId="33" borderId="39" xfId="0" applyNumberFormat="1" applyFill="1" applyBorder="1" applyAlignment="1">
      <alignment horizontal="center"/>
    </xf>
    <xf numFmtId="41" fontId="0" fillId="33" borderId="44" xfId="0" applyNumberFormat="1" applyFill="1" applyBorder="1" applyAlignment="1">
      <alignment horizontal="center"/>
    </xf>
    <xf numFmtId="10" fontId="0" fillId="33" borderId="56" xfId="0" applyNumberFormat="1" applyFill="1" applyBorder="1" applyAlignment="1">
      <alignment horizontal="right"/>
    </xf>
    <xf numFmtId="0" fontId="2" fillId="0" borderId="39" xfId="0" applyFont="1" applyFill="1" applyBorder="1" applyAlignment="1">
      <alignment horizontal="left"/>
    </xf>
    <xf numFmtId="41" fontId="0" fillId="33" borderId="37" xfId="0" applyNumberFormat="1" applyFill="1" applyBorder="1" applyAlignment="1">
      <alignment horizontal="right"/>
    </xf>
    <xf numFmtId="41" fontId="0" fillId="33" borderId="45" xfId="0" applyNumberFormat="1" applyFill="1" applyBorder="1" applyAlignment="1">
      <alignment horizontal="right"/>
    </xf>
    <xf numFmtId="10" fontId="0" fillId="33" borderId="39" xfId="0" applyNumberFormat="1" applyFill="1" applyBorder="1" applyAlignment="1">
      <alignment horizontal="right"/>
    </xf>
    <xf numFmtId="0" fontId="0" fillId="0" borderId="25" xfId="0" applyBorder="1" applyAlignment="1">
      <alignment/>
    </xf>
    <xf numFmtId="0" fontId="0" fillId="0" borderId="55" xfId="0" applyNumberFormat="1" applyBorder="1" applyAlignment="1" applyProtection="1">
      <alignment horizontal="left"/>
      <protection locked="0"/>
    </xf>
    <xf numFmtId="41" fontId="0" fillId="0" borderId="57" xfId="0" applyNumberFormat="1" applyBorder="1" applyAlignment="1" applyProtection="1">
      <alignment horizontal="right"/>
      <protection locked="0"/>
    </xf>
    <xf numFmtId="0" fontId="0" fillId="0" borderId="58" xfId="0" applyBorder="1" applyAlignment="1">
      <alignment/>
    </xf>
    <xf numFmtId="0" fontId="0" fillId="0" borderId="18" xfId="0" applyFont="1" applyBorder="1" applyAlignment="1">
      <alignment/>
    </xf>
    <xf numFmtId="0" fontId="0" fillId="0" borderId="0" xfId="0" applyFont="1" applyFill="1" applyAlignment="1">
      <alignment/>
    </xf>
    <xf numFmtId="41" fontId="0" fillId="0" borderId="0" xfId="0" applyNumberFormat="1" applyFill="1" applyAlignment="1" applyProtection="1">
      <alignment/>
      <protection/>
    </xf>
    <xf numFmtId="0" fontId="0" fillId="0" borderId="17" xfId="0" applyFont="1" applyFill="1" applyBorder="1" applyAlignment="1">
      <alignment horizontal="left"/>
    </xf>
    <xf numFmtId="0" fontId="0" fillId="0" borderId="59" xfId="0" applyFont="1" applyFill="1" applyBorder="1" applyAlignment="1">
      <alignment/>
    </xf>
    <xf numFmtId="0" fontId="0" fillId="0" borderId="60" xfId="0" applyFont="1" applyFill="1" applyBorder="1" applyAlignment="1">
      <alignment horizontal="left"/>
    </xf>
    <xf numFmtId="0" fontId="0" fillId="0" borderId="61" xfId="0" applyFont="1" applyFill="1" applyBorder="1" applyAlignment="1">
      <alignment horizontal="left"/>
    </xf>
    <xf numFmtId="41" fontId="0" fillId="33" borderId="0" xfId="0" applyNumberFormat="1" applyFill="1" applyAlignment="1">
      <alignment/>
    </xf>
    <xf numFmtId="41" fontId="0" fillId="0" borderId="38" xfId="0" applyNumberFormat="1" applyFont="1" applyBorder="1" applyAlignment="1">
      <alignment horizontal="left"/>
    </xf>
    <xf numFmtId="41" fontId="0" fillId="0" borderId="10" xfId="0" applyNumberFormat="1" applyFont="1" applyBorder="1" applyAlignment="1">
      <alignment horizontal="left"/>
    </xf>
    <xf numFmtId="41" fontId="0" fillId="33" borderId="51" xfId="0" applyNumberFormat="1" applyFont="1" applyFill="1" applyBorder="1" applyAlignment="1" applyProtection="1">
      <alignment horizontal="right"/>
      <protection/>
    </xf>
    <xf numFmtId="41" fontId="0" fillId="0" borderId="52" xfId="0" applyNumberFormat="1" applyBorder="1" applyAlignment="1" applyProtection="1">
      <alignment horizontal="right"/>
      <protection locked="0"/>
    </xf>
    <xf numFmtId="41" fontId="0" fillId="0" borderId="51" xfId="0" applyNumberFormat="1" applyFont="1" applyBorder="1" applyAlignment="1">
      <alignment horizontal="left"/>
    </xf>
    <xf numFmtId="41" fontId="0" fillId="33" borderId="51" xfId="0" applyNumberFormat="1" applyFill="1" applyBorder="1" applyAlignment="1" applyProtection="1">
      <alignment horizontal="right"/>
      <protection/>
    </xf>
    <xf numFmtId="41" fontId="0" fillId="0" borderId="24" xfId="0" applyNumberFormat="1" applyFont="1" applyBorder="1" applyAlignment="1">
      <alignment horizontal="left"/>
    </xf>
    <xf numFmtId="41" fontId="0" fillId="0" borderId="30" xfId="0" applyNumberFormat="1" applyFont="1" applyBorder="1" applyAlignment="1">
      <alignment horizontal="left"/>
    </xf>
    <xf numFmtId="41" fontId="0" fillId="0" borderId="24" xfId="0" applyNumberFormat="1" applyFont="1" applyBorder="1" applyAlignment="1" applyProtection="1">
      <alignment horizontal="left"/>
      <protection locked="0"/>
    </xf>
    <xf numFmtId="41" fontId="0" fillId="0" borderId="30" xfId="0" applyNumberFormat="1" applyFont="1" applyBorder="1" applyAlignment="1" applyProtection="1">
      <alignment horizontal="left"/>
      <protection locked="0"/>
    </xf>
    <xf numFmtId="41" fontId="0" fillId="0" borderId="26" xfId="0" applyNumberFormat="1" applyFont="1" applyBorder="1" applyAlignment="1" applyProtection="1">
      <alignment horizontal="left"/>
      <protection locked="0"/>
    </xf>
    <xf numFmtId="41" fontId="0" fillId="0" borderId="46" xfId="0" applyNumberFormat="1" applyFont="1" applyBorder="1" applyAlignment="1" applyProtection="1">
      <alignment horizontal="left"/>
      <protection locked="0"/>
    </xf>
    <xf numFmtId="41" fontId="0" fillId="0" borderId="26" xfId="0" applyNumberFormat="1" applyBorder="1" applyAlignment="1" applyProtection="1">
      <alignment horizontal="left"/>
      <protection locked="0"/>
    </xf>
    <xf numFmtId="41" fontId="0" fillId="0" borderId="46" xfId="0" applyNumberFormat="1" applyBorder="1" applyAlignment="1" applyProtection="1">
      <alignment horizontal="left"/>
      <protection locked="0"/>
    </xf>
    <xf numFmtId="41" fontId="0" fillId="0" borderId="32" xfId="0" applyNumberFormat="1" applyBorder="1" applyAlignment="1" applyProtection="1">
      <alignment horizontal="right"/>
      <protection locked="0"/>
    </xf>
    <xf numFmtId="41" fontId="0" fillId="0" borderId="25" xfId="0" applyNumberFormat="1" applyBorder="1" applyAlignment="1" applyProtection="1">
      <alignment horizontal="left"/>
      <protection locked="0"/>
    </xf>
    <xf numFmtId="41" fontId="0" fillId="0" borderId="55" xfId="0" applyNumberFormat="1" applyBorder="1" applyAlignment="1" applyProtection="1">
      <alignment horizontal="left"/>
      <protection locked="0"/>
    </xf>
    <xf numFmtId="41" fontId="0" fillId="0" borderId="43" xfId="0" applyNumberFormat="1" applyBorder="1" applyAlignment="1" applyProtection="1">
      <alignment wrapText="1"/>
      <protection/>
    </xf>
    <xf numFmtId="41" fontId="0" fillId="0" borderId="15" xfId="0" applyNumberFormat="1" applyBorder="1" applyAlignment="1" applyProtection="1">
      <alignment/>
      <protection locked="0"/>
    </xf>
    <xf numFmtId="41" fontId="0" fillId="0" borderId="14" xfId="0" applyNumberFormat="1" applyBorder="1" applyAlignment="1">
      <alignment/>
    </xf>
    <xf numFmtId="41" fontId="0" fillId="0" borderId="49" xfId="0" applyNumberFormat="1" applyBorder="1" applyAlignment="1">
      <alignment/>
    </xf>
    <xf numFmtId="41" fontId="0" fillId="0" borderId="43" xfId="0" applyNumberFormat="1" applyBorder="1" applyAlignment="1">
      <alignment/>
    </xf>
    <xf numFmtId="41" fontId="0" fillId="0" borderId="43" xfId="0" applyNumberFormat="1" applyFont="1" applyBorder="1" applyAlignment="1">
      <alignment/>
    </xf>
    <xf numFmtId="41" fontId="0" fillId="33" borderId="10" xfId="0" applyNumberFormat="1" applyFill="1" applyBorder="1" applyAlignment="1" applyProtection="1">
      <alignment horizontal="right"/>
      <protection locked="0"/>
    </xf>
    <xf numFmtId="41" fontId="0" fillId="33" borderId="24" xfId="0" applyNumberFormat="1" applyFill="1" applyBorder="1" applyAlignment="1" applyProtection="1">
      <alignment horizontal="right"/>
      <protection locked="0"/>
    </xf>
    <xf numFmtId="41" fontId="0" fillId="33" borderId="46" xfId="0" applyNumberFormat="1" applyFill="1" applyBorder="1" applyAlignment="1" applyProtection="1">
      <alignment horizontal="right"/>
      <protection locked="0"/>
    </xf>
    <xf numFmtId="41" fontId="0" fillId="33" borderId="26" xfId="0" applyNumberFormat="1" applyFill="1" applyBorder="1" applyAlignment="1" applyProtection="1">
      <alignment wrapText="1"/>
      <protection/>
    </xf>
    <xf numFmtId="41" fontId="0" fillId="33" borderId="26" xfId="0" applyNumberFormat="1" applyFill="1" applyBorder="1" applyAlignment="1" applyProtection="1">
      <alignment horizontal="right"/>
      <protection locked="0"/>
    </xf>
    <xf numFmtId="41" fontId="0" fillId="33" borderId="26" xfId="0" applyNumberFormat="1" applyFill="1" applyBorder="1" applyAlignment="1">
      <alignment/>
    </xf>
    <xf numFmtId="41" fontId="0" fillId="33" borderId="26" xfId="0" applyNumberFormat="1" applyFont="1" applyFill="1" applyBorder="1" applyAlignment="1">
      <alignment/>
    </xf>
    <xf numFmtId="41" fontId="0" fillId="33" borderId="26" xfId="0" applyNumberFormat="1" applyFill="1" applyBorder="1" applyAlignment="1" applyProtection="1">
      <alignment horizontal="right"/>
      <protection/>
    </xf>
    <xf numFmtId="41" fontId="0" fillId="33" borderId="25" xfId="0" applyNumberFormat="1" applyFill="1" applyBorder="1" applyAlignment="1" applyProtection="1">
      <alignment horizontal="right"/>
      <protection/>
    </xf>
    <xf numFmtId="0" fontId="0" fillId="33" borderId="24" xfId="0" applyNumberFormat="1" applyFont="1" applyFill="1" applyBorder="1" applyAlignment="1" applyProtection="1">
      <alignment horizontal="left"/>
      <protection/>
    </xf>
    <xf numFmtId="0" fontId="0" fillId="33" borderId="51" xfId="0" applyNumberFormat="1" applyFont="1" applyFill="1" applyBorder="1" applyAlignment="1" applyProtection="1">
      <alignment horizontal="left"/>
      <protection/>
    </xf>
    <xf numFmtId="0" fontId="0" fillId="33" borderId="38" xfId="0" applyNumberFormat="1" applyFont="1" applyFill="1" applyBorder="1" applyAlignment="1" applyProtection="1">
      <alignment horizontal="left"/>
      <protection/>
    </xf>
    <xf numFmtId="0" fontId="0" fillId="33" borderId="28" xfId="0" applyNumberFormat="1" applyFont="1" applyFill="1" applyBorder="1" applyAlignment="1" applyProtection="1">
      <alignment horizontal="left"/>
      <protection/>
    </xf>
    <xf numFmtId="0" fontId="0" fillId="0" borderId="41" xfId="0" applyBorder="1" applyAlignment="1" applyProtection="1">
      <alignment horizontal="center" wrapText="1"/>
      <protection/>
    </xf>
    <xf numFmtId="0" fontId="0" fillId="0" borderId="32" xfId="0" applyBorder="1" applyAlignment="1" applyProtection="1">
      <alignment horizontal="center" wrapText="1"/>
      <protection/>
    </xf>
    <xf numFmtId="0" fontId="0" fillId="0" borderId="0" xfId="0" applyBorder="1" applyAlignment="1" applyProtection="1">
      <alignment horizontal="center" wrapText="1"/>
      <protection/>
    </xf>
    <xf numFmtId="49" fontId="0" fillId="0" borderId="41" xfId="0" applyNumberFormat="1" applyBorder="1" applyAlignment="1">
      <alignment horizontal="center" wrapText="1"/>
    </xf>
    <xf numFmtId="49" fontId="0" fillId="0" borderId="32" xfId="0" applyNumberFormat="1" applyBorder="1" applyAlignment="1">
      <alignment horizontal="center" wrapText="1"/>
    </xf>
    <xf numFmtId="49" fontId="0" fillId="0" borderId="0" xfId="0" applyNumberFormat="1" applyBorder="1" applyAlignment="1">
      <alignment horizontal="center" wrapText="1"/>
    </xf>
    <xf numFmtId="0" fontId="0" fillId="0" borderId="28" xfId="0" applyFont="1" applyBorder="1" applyAlignment="1">
      <alignment horizontal="left"/>
    </xf>
    <xf numFmtId="49" fontId="0" fillId="0" borderId="39" xfId="0" applyNumberFormat="1" applyFont="1" applyBorder="1" applyAlignment="1">
      <alignment horizontal="left"/>
    </xf>
    <xf numFmtId="0" fontId="0" fillId="0" borderId="29" xfId="0" applyFont="1" applyBorder="1" applyAlignment="1">
      <alignment/>
    </xf>
    <xf numFmtId="49" fontId="0" fillId="0" borderId="53" xfId="0" applyNumberFormat="1" applyBorder="1" applyAlignment="1">
      <alignment horizontal="center" wrapText="1"/>
    </xf>
    <xf numFmtId="0" fontId="2" fillId="0" borderId="31" xfId="0" applyFont="1" applyBorder="1" applyAlignment="1">
      <alignment horizontal="left"/>
    </xf>
    <xf numFmtId="0" fontId="0" fillId="0" borderId="17" xfId="0" applyFont="1" applyFill="1" applyBorder="1" applyAlignment="1">
      <alignment horizontal="left"/>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protection locked="0"/>
    </xf>
    <xf numFmtId="0" fontId="2" fillId="0" borderId="0" xfId="0" applyFont="1" applyAlignment="1" applyProtection="1">
      <alignment/>
      <protection locked="0"/>
    </xf>
    <xf numFmtId="0" fontId="6" fillId="0" borderId="0" xfId="0" applyFont="1" applyAlignment="1" applyProtection="1">
      <alignment/>
      <protection locked="0"/>
    </xf>
    <xf numFmtId="0" fontId="0" fillId="0" borderId="0" xfId="0" applyAlignment="1" applyProtection="1">
      <alignment horizontal="center"/>
      <protection locked="0"/>
    </xf>
    <xf numFmtId="0" fontId="0" fillId="0" borderId="30" xfId="0" applyBorder="1" applyAlignment="1" applyProtection="1">
      <alignment/>
      <protection locked="0"/>
    </xf>
    <xf numFmtId="0" fontId="0" fillId="0" borderId="0" xfId="0" applyBorder="1" applyAlignment="1" applyProtection="1">
      <alignment/>
      <protection locked="0"/>
    </xf>
    <xf numFmtId="0" fontId="0" fillId="0" borderId="30" xfId="0" applyBorder="1" applyAlignment="1" applyProtection="1">
      <alignment/>
      <protection locked="0"/>
    </xf>
    <xf numFmtId="0" fontId="3" fillId="0" borderId="0" xfId="0" applyFon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13" xfId="0" applyFont="1" applyFill="1" applyBorder="1" applyAlignment="1">
      <alignment/>
    </xf>
    <xf numFmtId="0" fontId="0" fillId="0" borderId="21" xfId="0" applyFont="1" applyBorder="1" applyAlignment="1">
      <alignment horizontal="left"/>
    </xf>
    <xf numFmtId="0" fontId="0" fillId="0" borderId="18" xfId="0" applyFill="1" applyBorder="1" applyAlignment="1">
      <alignment/>
    </xf>
    <xf numFmtId="37" fontId="0" fillId="0" borderId="13" xfId="0" applyNumberFormat="1" applyFill="1" applyBorder="1" applyAlignment="1" applyProtection="1">
      <alignment horizontal="right"/>
      <protection locked="0"/>
    </xf>
    <xf numFmtId="37" fontId="0" fillId="0" borderId="15" xfId="0" applyNumberFormat="1" applyFill="1" applyBorder="1" applyAlignment="1" applyProtection="1">
      <alignment horizontal="right"/>
      <protection locked="0"/>
    </xf>
    <xf numFmtId="0" fontId="0" fillId="0" borderId="17" xfId="0" applyFill="1" applyBorder="1" applyAlignment="1">
      <alignment horizontal="left"/>
    </xf>
    <xf numFmtId="0" fontId="0" fillId="0" borderId="0" xfId="0" applyFill="1" applyBorder="1" applyAlignment="1">
      <alignment/>
    </xf>
    <xf numFmtId="0" fontId="0" fillId="0" borderId="17" xfId="0" applyFill="1" applyBorder="1" applyAlignment="1" applyProtection="1">
      <alignment horizontal="left"/>
      <protection locked="0"/>
    </xf>
    <xf numFmtId="0" fontId="0" fillId="0" borderId="11" xfId="0" applyFont="1" applyFill="1" applyBorder="1" applyAlignment="1">
      <alignment horizontal="left"/>
    </xf>
    <xf numFmtId="0" fontId="0" fillId="0" borderId="21" xfId="0" applyFill="1" applyBorder="1" applyAlignment="1" applyProtection="1">
      <alignment horizontal="left"/>
      <protection locked="0"/>
    </xf>
    <xf numFmtId="0" fontId="0" fillId="0" borderId="0" xfId="0" applyFont="1" applyFill="1" applyBorder="1" applyAlignment="1">
      <alignment horizontal="left"/>
    </xf>
    <xf numFmtId="170" fontId="0" fillId="0" borderId="0" xfId="44" applyNumberFormat="1" applyFont="1" applyFill="1" applyBorder="1" applyAlignment="1">
      <alignment/>
    </xf>
    <xf numFmtId="0" fontId="2" fillId="0" borderId="0" xfId="0" applyFont="1" applyFill="1" applyBorder="1" applyAlignment="1">
      <alignment horizontal="left"/>
    </xf>
    <xf numFmtId="0" fontId="4" fillId="0" borderId="0" xfId="0" applyFont="1" applyFill="1" applyAlignment="1" quotePrefix="1">
      <alignment/>
    </xf>
    <xf numFmtId="0" fontId="0" fillId="0" borderId="18" xfId="0" applyFont="1" applyFill="1" applyBorder="1" applyAlignment="1">
      <alignment/>
    </xf>
    <xf numFmtId="0" fontId="0" fillId="0" borderId="58" xfId="0" applyFill="1" applyBorder="1" applyAlignment="1">
      <alignment/>
    </xf>
    <xf numFmtId="0" fontId="0" fillId="0" borderId="18" xfId="0" applyFont="1" applyFill="1" applyBorder="1" applyAlignment="1">
      <alignment wrapText="1"/>
    </xf>
    <xf numFmtId="0" fontId="0" fillId="0" borderId="17" xfId="0" applyFont="1" applyFill="1" applyBorder="1" applyAlignment="1">
      <alignment horizontal="left" wrapText="1"/>
    </xf>
    <xf numFmtId="0" fontId="0" fillId="0" borderId="0" xfId="0" applyFont="1" applyFill="1" applyAlignment="1" quotePrefix="1">
      <alignment/>
    </xf>
    <xf numFmtId="0" fontId="0" fillId="0" borderId="23" xfId="0" applyFont="1" applyFill="1" applyBorder="1" applyAlignment="1">
      <alignment horizontal="center"/>
    </xf>
    <xf numFmtId="0" fontId="0" fillId="0" borderId="13" xfId="0" applyFont="1" applyFill="1" applyBorder="1" applyAlignment="1">
      <alignment horizontal="center" wrapText="1"/>
    </xf>
    <xf numFmtId="0" fontId="0" fillId="0" borderId="23" xfId="0" applyFont="1" applyFill="1" applyBorder="1" applyAlignment="1">
      <alignment horizontal="center" wrapText="1"/>
    </xf>
    <xf numFmtId="0" fontId="0" fillId="0" borderId="13" xfId="0" applyFill="1" applyBorder="1" applyAlignment="1">
      <alignment horizontal="center"/>
    </xf>
    <xf numFmtId="0" fontId="9" fillId="0" borderId="23" xfId="0" applyFont="1" applyFill="1" applyBorder="1" applyAlignment="1">
      <alignment/>
    </xf>
    <xf numFmtId="0" fontId="0" fillId="0" borderId="13" xfId="0" applyFont="1" applyFill="1" applyBorder="1" applyAlignment="1">
      <alignment horizontal="center"/>
    </xf>
    <xf numFmtId="0" fontId="0" fillId="0" borderId="23" xfId="0" applyFont="1" applyFill="1" applyBorder="1" applyAlignment="1">
      <alignment horizontal="left"/>
    </xf>
    <xf numFmtId="37" fontId="0" fillId="0" borderId="13" xfId="0" applyNumberFormat="1" applyFill="1" applyBorder="1" applyAlignment="1">
      <alignment/>
    </xf>
    <xf numFmtId="0" fontId="9" fillId="0" borderId="62" xfId="0" applyFont="1" applyFill="1" applyBorder="1" applyAlignment="1">
      <alignment/>
    </xf>
    <xf numFmtId="0" fontId="0" fillId="0" borderId="20" xfId="0" applyFont="1" applyFill="1" applyBorder="1" applyAlignment="1">
      <alignment horizontal="center"/>
    </xf>
    <xf numFmtId="0" fontId="0" fillId="0" borderId="20" xfId="0" applyFont="1" applyFill="1" applyBorder="1" applyAlignment="1">
      <alignment horizontal="left"/>
    </xf>
    <xf numFmtId="0" fontId="9" fillId="0" borderId="49" xfId="0" applyFont="1" applyFill="1" applyBorder="1" applyAlignment="1">
      <alignment/>
    </xf>
    <xf numFmtId="0" fontId="0" fillId="0" borderId="49" xfId="0" applyFont="1" applyFill="1" applyBorder="1" applyAlignment="1">
      <alignment horizontal="center"/>
    </xf>
    <xf numFmtId="0" fontId="0" fillId="0" borderId="49" xfId="0" applyFont="1" applyFill="1" applyBorder="1" applyAlignment="1">
      <alignment horizontal="left"/>
    </xf>
    <xf numFmtId="37" fontId="0" fillId="0" borderId="18" xfId="0" applyNumberFormat="1" applyFill="1" applyBorder="1" applyAlignment="1">
      <alignment/>
    </xf>
    <xf numFmtId="0" fontId="0" fillId="0" borderId="62" xfId="0" applyFont="1" applyFill="1" applyBorder="1" applyAlignment="1">
      <alignment horizontal="center"/>
    </xf>
    <xf numFmtId="0" fontId="0" fillId="0" borderId="62" xfId="0" applyFont="1" applyFill="1" applyBorder="1" applyAlignment="1">
      <alignment horizontal="left"/>
    </xf>
    <xf numFmtId="37" fontId="0" fillId="0" borderId="20" xfId="0" applyNumberFormat="1" applyFill="1" applyBorder="1" applyAlignment="1">
      <alignment/>
    </xf>
    <xf numFmtId="41" fontId="0" fillId="0" borderId="20" xfId="0" applyNumberFormat="1" applyFill="1" applyBorder="1" applyAlignment="1">
      <alignment/>
    </xf>
    <xf numFmtId="0" fontId="10" fillId="0" borderId="62" xfId="0" applyFont="1" applyFill="1" applyBorder="1" applyAlignment="1">
      <alignment/>
    </xf>
    <xf numFmtId="0" fontId="2" fillId="0" borderId="62" xfId="0" applyFont="1" applyFill="1" applyBorder="1" applyAlignment="1">
      <alignment horizontal="center"/>
    </xf>
    <xf numFmtId="0" fontId="2" fillId="0" borderId="20" xfId="0" applyFont="1" applyFill="1" applyBorder="1" applyAlignment="1">
      <alignment horizontal="left" indent="2"/>
    </xf>
    <xf numFmtId="0" fontId="0" fillId="0" borderId="17" xfId="0" applyFont="1" applyFill="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0" xfId="0" applyFill="1" applyAlignment="1">
      <alignment horizontal="right"/>
    </xf>
    <xf numFmtId="49" fontId="0" fillId="0" borderId="34" xfId="0" applyNumberFormat="1" applyFill="1" applyBorder="1" applyAlignment="1">
      <alignment horizontal="center"/>
    </xf>
    <xf numFmtId="49" fontId="0" fillId="0" borderId="0" xfId="0" applyNumberFormat="1" applyFill="1" applyBorder="1" applyAlignment="1">
      <alignment horizontal="center"/>
    </xf>
    <xf numFmtId="41" fontId="0" fillId="0" borderId="10" xfId="0" applyNumberFormat="1" applyFill="1" applyBorder="1" applyAlignment="1" applyProtection="1">
      <alignment horizontal="right"/>
      <protection locked="0"/>
    </xf>
    <xf numFmtId="41" fontId="0" fillId="0" borderId="0" xfId="0" applyNumberFormat="1" applyFill="1" applyBorder="1" applyAlignment="1" applyProtection="1">
      <alignment horizontal="right"/>
      <protection locked="0"/>
    </xf>
    <xf numFmtId="41" fontId="0" fillId="0" borderId="55" xfId="0" applyNumberFormat="1" applyFill="1" applyBorder="1" applyAlignment="1" applyProtection="1">
      <alignment horizontal="right"/>
      <protection locked="0"/>
    </xf>
    <xf numFmtId="41" fontId="0" fillId="0" borderId="45" xfId="0" applyNumberFormat="1" applyFill="1" applyBorder="1" applyAlignment="1">
      <alignment/>
    </xf>
    <xf numFmtId="0" fontId="9" fillId="0" borderId="62" xfId="0" applyFont="1" applyFill="1" applyBorder="1" applyAlignment="1">
      <alignment wrapText="1"/>
    </xf>
    <xf numFmtId="0" fontId="0" fillId="34" borderId="0" xfId="0" applyFill="1" applyAlignment="1">
      <alignment/>
    </xf>
    <xf numFmtId="49" fontId="0" fillId="34" borderId="0" xfId="0" applyNumberFormat="1" applyFill="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46" xfId="0" applyFont="1" applyBorder="1" applyAlignment="1" applyProtection="1">
      <alignment horizontal="center"/>
      <protection locked="0"/>
    </xf>
    <xf numFmtId="0" fontId="0" fillId="0" borderId="46" xfId="0" applyBorder="1" applyAlignment="1" applyProtection="1">
      <alignment horizontal="center"/>
      <protection locked="0"/>
    </xf>
    <xf numFmtId="0" fontId="0" fillId="0" borderId="30" xfId="0" applyBorder="1" applyAlignment="1" applyProtection="1">
      <alignment horizontal="left"/>
      <protection locked="0"/>
    </xf>
    <xf numFmtId="0" fontId="0" fillId="0" borderId="0" xfId="0" applyAlignment="1" applyProtection="1">
      <alignment horizontal="left"/>
      <protection locked="0"/>
    </xf>
    <xf numFmtId="0" fontId="0" fillId="0" borderId="0" xfId="0" applyFont="1" applyBorder="1" applyAlignment="1" applyProtection="1">
      <alignment horizontal="right"/>
      <protection locked="0"/>
    </xf>
    <xf numFmtId="0" fontId="0" fillId="0" borderId="0" xfId="0" applyBorder="1" applyAlignment="1" applyProtection="1">
      <alignment horizontal="right"/>
      <protection locked="0"/>
    </xf>
    <xf numFmtId="0" fontId="0" fillId="0" borderId="0" xfId="0" applyAlignment="1">
      <alignment horizontal="center"/>
    </xf>
    <xf numFmtId="0" fontId="0" fillId="0" borderId="10" xfId="0"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0" xfId="0" applyFont="1" applyBorder="1" applyAlignment="1" applyProtection="1">
      <alignment horizontal="center"/>
      <protection locked="0"/>
    </xf>
    <xf numFmtId="0" fontId="0" fillId="0" borderId="0" xfId="0" applyBorder="1" applyAlignment="1" applyProtection="1">
      <alignment horizontal="left"/>
      <protection locked="0"/>
    </xf>
    <xf numFmtId="0" fontId="2" fillId="0" borderId="0" xfId="0" applyNumberFormat="1" applyFont="1" applyAlignment="1" applyProtection="1">
      <alignment horizontal="center"/>
      <protection locked="0"/>
    </xf>
    <xf numFmtId="0"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30" xfId="0" applyBorder="1" applyAlignment="1" applyProtection="1">
      <alignment horizontal="center"/>
      <protection locked="0"/>
    </xf>
    <xf numFmtId="0" fontId="0" fillId="0" borderId="10" xfId="0" applyBorder="1" applyAlignment="1" applyProtection="1">
      <alignment horizontal="center"/>
      <protection locked="0"/>
    </xf>
    <xf numFmtId="49" fontId="0" fillId="0" borderId="18" xfId="0" applyNumberFormat="1" applyFill="1" applyBorder="1" applyAlignment="1">
      <alignment horizontal="center"/>
    </xf>
    <xf numFmtId="49" fontId="0" fillId="0" borderId="20" xfId="0" applyNumberForma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23" xfId="0" applyFill="1" applyBorder="1" applyAlignment="1">
      <alignment horizontal="center"/>
    </xf>
    <xf numFmtId="0" fontId="0" fillId="0" borderId="30" xfId="0" applyFill="1" applyBorder="1" applyAlignment="1">
      <alignment horizontal="center"/>
    </xf>
    <xf numFmtId="0" fontId="0" fillId="0" borderId="15" xfId="0" applyFill="1" applyBorder="1" applyAlignment="1">
      <alignment horizontal="center"/>
    </xf>
    <xf numFmtId="0" fontId="2" fillId="0" borderId="0" xfId="0" applyNumberFormat="1" applyFont="1" applyAlignment="1" applyProtection="1">
      <alignment horizontal="center"/>
      <protection/>
    </xf>
    <xf numFmtId="0" fontId="2" fillId="0" borderId="49" xfId="0" applyFont="1" applyBorder="1" applyAlignment="1" applyProtection="1">
      <alignment horizontal="center"/>
      <protection/>
    </xf>
    <xf numFmtId="0" fontId="2" fillId="0" borderId="46" xfId="0" applyFont="1" applyBorder="1" applyAlignment="1" applyProtection="1">
      <alignment horizontal="center"/>
      <protection/>
    </xf>
    <xf numFmtId="0" fontId="2" fillId="0" borderId="14" xfId="0" applyFont="1" applyBorder="1" applyAlignment="1" applyProtection="1">
      <alignment horizontal="center"/>
      <protection/>
    </xf>
    <xf numFmtId="0" fontId="0" fillId="0" borderId="23" xfId="0" applyBorder="1" applyAlignment="1" applyProtection="1">
      <alignment horizontal="center"/>
      <protection/>
    </xf>
    <xf numFmtId="0" fontId="0" fillId="0" borderId="30" xfId="0" applyBorder="1" applyAlignment="1" applyProtection="1">
      <alignment horizontal="center"/>
      <protection/>
    </xf>
    <xf numFmtId="0" fontId="0" fillId="0" borderId="15" xfId="0" applyBorder="1" applyAlignment="1" applyProtection="1">
      <alignment horizontal="center"/>
      <protection/>
    </xf>
    <xf numFmtId="0" fontId="0" fillId="0" borderId="46" xfId="0" applyFont="1" applyFill="1" applyBorder="1" applyAlignment="1">
      <alignment horizontal="center"/>
    </xf>
    <xf numFmtId="0" fontId="0" fillId="0" borderId="10" xfId="0" applyFont="1" applyFill="1" applyBorder="1" applyAlignment="1">
      <alignment horizontal="center"/>
    </xf>
    <xf numFmtId="41" fontId="0" fillId="0" borderId="18" xfId="0" applyNumberFormat="1" applyBorder="1" applyAlignment="1" applyProtection="1">
      <alignment horizontal="center"/>
      <protection locked="0"/>
    </xf>
    <xf numFmtId="41" fontId="0" fillId="0" borderId="20" xfId="0" applyNumberFormat="1" applyBorder="1" applyAlignment="1" applyProtection="1">
      <alignment horizontal="center"/>
      <protection locked="0"/>
    </xf>
    <xf numFmtId="0" fontId="0" fillId="0" borderId="63" xfId="0" applyFont="1" applyBorder="1" applyAlignment="1">
      <alignment horizontal="left"/>
    </xf>
    <xf numFmtId="0" fontId="0" fillId="0" borderId="17" xfId="0" applyBorder="1" applyAlignment="1">
      <alignment horizontal="left"/>
    </xf>
    <xf numFmtId="0" fontId="2" fillId="0" borderId="0" xfId="0" applyFont="1" applyAlignment="1">
      <alignment horizontal="center"/>
    </xf>
    <xf numFmtId="0" fontId="0" fillId="0" borderId="49" xfId="0" applyBorder="1" applyAlignment="1">
      <alignment horizontal="center"/>
    </xf>
    <xf numFmtId="0" fontId="0" fillId="0" borderId="46"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4" fillId="0" borderId="49" xfId="0" applyFont="1" applyBorder="1" applyAlignment="1">
      <alignment horizontal="left"/>
    </xf>
    <xf numFmtId="0" fontId="4" fillId="0" borderId="11" xfId="0" applyFont="1" applyBorder="1" applyAlignment="1">
      <alignment horizontal="left"/>
    </xf>
    <xf numFmtId="0" fontId="4" fillId="0" borderId="11" xfId="0" applyFont="1" applyFill="1" applyBorder="1" applyAlignment="1">
      <alignment horizontal="left"/>
    </xf>
    <xf numFmtId="41" fontId="0" fillId="0" borderId="18" xfId="0" applyNumberFormat="1" applyFill="1" applyBorder="1" applyAlignment="1" applyProtection="1">
      <alignment horizontal="center"/>
      <protection locked="0"/>
    </xf>
    <xf numFmtId="41" fontId="0" fillId="0" borderId="20" xfId="0" applyNumberFormat="1" applyFill="1" applyBorder="1" applyAlignment="1" applyProtection="1">
      <alignment horizontal="center"/>
      <protection locked="0"/>
    </xf>
    <xf numFmtId="0" fontId="0" fillId="0" borderId="23" xfId="0" applyFont="1" applyFill="1" applyBorder="1" applyAlignment="1">
      <alignment horizontal="center"/>
    </xf>
    <xf numFmtId="0" fontId="0" fillId="0" borderId="10" xfId="0" applyBorder="1" applyAlignment="1">
      <alignment horizontal="center"/>
    </xf>
    <xf numFmtId="0" fontId="0" fillId="0" borderId="0" xfId="0" applyFont="1" applyBorder="1" applyAlignment="1">
      <alignment horizontal="center" wrapText="1"/>
    </xf>
    <xf numFmtId="0" fontId="0" fillId="0" borderId="35" xfId="0" applyFont="1" applyBorder="1" applyAlignment="1">
      <alignment horizontal="center" wrapText="1"/>
    </xf>
    <xf numFmtId="0" fontId="0" fillId="0" borderId="32" xfId="0" applyFont="1" applyBorder="1" applyAlignment="1">
      <alignment horizontal="center" wrapText="1"/>
    </xf>
    <xf numFmtId="0" fontId="0" fillId="0" borderId="31" xfId="0" applyFont="1" applyBorder="1" applyAlignment="1">
      <alignment horizontal="center" wrapText="1"/>
    </xf>
    <xf numFmtId="0" fontId="0" fillId="0" borderId="0" xfId="0" applyFont="1" applyFill="1" applyBorder="1" applyAlignment="1">
      <alignment horizontal="center" wrapText="1"/>
    </xf>
    <xf numFmtId="0" fontId="0" fillId="0" borderId="35" xfId="0" applyFont="1" applyFill="1" applyBorder="1" applyAlignment="1">
      <alignment horizontal="center" wrapText="1"/>
    </xf>
    <xf numFmtId="0" fontId="0" fillId="0" borderId="41" xfId="0" applyFont="1" applyBorder="1" applyAlignment="1">
      <alignment horizontal="center" wrapText="1"/>
    </xf>
    <xf numFmtId="0" fontId="0" fillId="0" borderId="50" xfId="0" applyFont="1" applyBorder="1" applyAlignment="1">
      <alignment horizontal="center" wrapText="1"/>
    </xf>
    <xf numFmtId="0" fontId="0" fillId="0" borderId="0" xfId="0" applyFont="1" applyAlignment="1">
      <alignment horizontal="left" wrapText="1"/>
    </xf>
    <xf numFmtId="0" fontId="0" fillId="35" borderId="27"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0" borderId="28" xfId="0" applyFont="1"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28" xfId="0" applyFont="1" applyBorder="1" applyAlignment="1" applyProtection="1">
      <alignment horizontal="center" wrapText="1"/>
      <protection/>
    </xf>
    <xf numFmtId="0" fontId="0" fillId="0" borderId="32" xfId="0" applyBorder="1" applyAlignment="1" applyProtection="1">
      <alignment horizontal="center" wrapText="1"/>
      <protection/>
    </xf>
    <xf numFmtId="0" fontId="0" fillId="0" borderId="51" xfId="0" applyBorder="1" applyAlignment="1" applyProtection="1">
      <alignment horizontal="center" wrapText="1"/>
      <protection/>
    </xf>
    <xf numFmtId="41" fontId="0" fillId="0" borderId="0" xfId="0" applyNumberFormat="1" applyBorder="1" applyAlignment="1" applyProtection="1">
      <alignment horizontal="center"/>
      <protection/>
    </xf>
    <xf numFmtId="0" fontId="0" fillId="0" borderId="0" xfId="0" applyBorder="1" applyAlignment="1" applyProtection="1">
      <alignment horizontal="center" wrapText="1"/>
      <protection/>
    </xf>
    <xf numFmtId="0" fontId="2" fillId="0" borderId="28" xfId="0" applyFont="1" applyBorder="1" applyAlignment="1" applyProtection="1">
      <alignment horizontal="left" wrapText="1"/>
      <protection/>
    </xf>
    <xf numFmtId="0" fontId="2" fillId="0" borderId="32" xfId="0" applyFont="1" applyBorder="1" applyAlignment="1" applyProtection="1">
      <alignment horizontal="left" wrapText="1"/>
      <protection/>
    </xf>
    <xf numFmtId="0" fontId="2" fillId="0" borderId="31" xfId="0" applyFont="1" applyBorder="1" applyAlignment="1" applyProtection="1">
      <alignment horizontal="left" wrapText="1"/>
      <protection/>
    </xf>
    <xf numFmtId="0" fontId="0" fillId="0" borderId="0" xfId="0" applyBorder="1" applyAlignment="1">
      <alignment horizontal="right"/>
    </xf>
    <xf numFmtId="0" fontId="0" fillId="0" borderId="0" xfId="0" applyFont="1" applyBorder="1" applyAlignment="1">
      <alignment horizontal="right"/>
    </xf>
    <xf numFmtId="0" fontId="0" fillId="0" borderId="41" xfId="0" applyBorder="1" applyAlignment="1">
      <alignment horizontal="center" wrapText="1"/>
    </xf>
    <xf numFmtId="0" fontId="0" fillId="0" borderId="52" xfId="0" applyBorder="1" applyAlignment="1">
      <alignment horizontal="center" wrapText="1"/>
    </xf>
    <xf numFmtId="0" fontId="0" fillId="0" borderId="45" xfId="0" applyFont="1" applyBorder="1" applyAlignment="1">
      <alignment horizontal="center"/>
    </xf>
    <xf numFmtId="0" fontId="0" fillId="0" borderId="45" xfId="0" applyBorder="1" applyAlignment="1">
      <alignment horizontal="center"/>
    </xf>
    <xf numFmtId="0" fontId="0" fillId="0" borderId="14" xfId="0" applyFont="1" applyBorder="1" applyAlignment="1">
      <alignment horizontal="center" wrapText="1"/>
    </xf>
    <xf numFmtId="0" fontId="0" fillId="0" borderId="16" xfId="0" applyFont="1" applyBorder="1" applyAlignment="1">
      <alignment horizontal="center" wrapText="1"/>
    </xf>
    <xf numFmtId="0" fontId="0" fillId="0" borderId="46" xfId="0" applyFont="1" applyBorder="1" applyAlignment="1">
      <alignment horizontal="center" wrapText="1"/>
    </xf>
    <xf numFmtId="0" fontId="0" fillId="0" borderId="10" xfId="0" applyFont="1" applyBorder="1" applyAlignment="1">
      <alignment horizontal="center" wrapText="1"/>
    </xf>
    <xf numFmtId="0" fontId="0" fillId="0" borderId="27" xfId="0" applyFont="1" applyBorder="1" applyAlignment="1" applyProtection="1">
      <alignment horizontal="center" wrapText="1"/>
      <protection/>
    </xf>
    <xf numFmtId="0" fontId="0" fillId="0" borderId="40" xfId="0" applyFont="1" applyBorder="1" applyAlignment="1" applyProtection="1">
      <alignment horizontal="center" wrapText="1"/>
      <protection/>
    </xf>
    <xf numFmtId="0" fontId="0" fillId="0" borderId="29" xfId="0" applyFont="1" applyBorder="1" applyAlignment="1" applyProtection="1">
      <alignment horizontal="center" wrapText="1"/>
      <protection/>
    </xf>
    <xf numFmtId="0" fontId="0" fillId="0" borderId="41" xfId="0" applyFont="1" applyBorder="1" applyAlignment="1" applyProtection="1">
      <alignment horizontal="center" wrapText="1"/>
      <protection/>
    </xf>
    <xf numFmtId="0" fontId="0" fillId="0" borderId="47" xfId="0" applyFont="1" applyBorder="1" applyAlignment="1" applyProtection="1">
      <alignment horizontal="center" wrapText="1"/>
      <protection/>
    </xf>
    <xf numFmtId="0" fontId="0" fillId="0" borderId="52"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32" xfId="0" applyBorder="1" applyAlignment="1">
      <alignment horizontal="center" wrapText="1"/>
    </xf>
    <xf numFmtId="0" fontId="0" fillId="0" borderId="51" xfId="0" applyBorder="1" applyAlignment="1">
      <alignment horizontal="center" wrapText="1"/>
    </xf>
    <xf numFmtId="49" fontId="0" fillId="0" borderId="39" xfId="0" applyNumberFormat="1" applyBorder="1" applyAlignment="1">
      <alignment horizontal="center" wrapText="1"/>
    </xf>
    <xf numFmtId="49" fontId="0" fillId="0" borderId="37" xfId="0" applyNumberFormat="1" applyBorder="1" applyAlignment="1">
      <alignment horizontal="center" wrapText="1"/>
    </xf>
    <xf numFmtId="49" fontId="0" fillId="0" borderId="45" xfId="0" applyNumberFormat="1" applyBorder="1" applyAlignment="1">
      <alignment horizontal="center" wrapText="1"/>
    </xf>
    <xf numFmtId="0" fontId="0" fillId="0" borderId="39" xfId="0" applyBorder="1" applyAlignment="1">
      <alignment horizontal="center"/>
    </xf>
    <xf numFmtId="0" fontId="0" fillId="0" borderId="34" xfId="0" applyFont="1" applyBorder="1" applyAlignment="1">
      <alignment horizontal="center"/>
    </xf>
    <xf numFmtId="0" fontId="0" fillId="0" borderId="64" xfId="0" applyFont="1" applyBorder="1" applyAlignment="1">
      <alignment horizontal="center"/>
    </xf>
    <xf numFmtId="0" fontId="0" fillId="0" borderId="0" xfId="0" applyFont="1" applyBorder="1" applyAlignment="1">
      <alignment horizontal="center"/>
    </xf>
    <xf numFmtId="0" fontId="0" fillId="0" borderId="65" xfId="0" applyFont="1" applyBorder="1" applyAlignment="1">
      <alignment horizontal="center"/>
    </xf>
    <xf numFmtId="0" fontId="0" fillId="0" borderId="35" xfId="0" applyBorder="1" applyAlignment="1">
      <alignment horizontal="center"/>
    </xf>
    <xf numFmtId="0" fontId="0" fillId="0" borderId="66" xfId="0" applyBorder="1" applyAlignment="1">
      <alignment horizontal="center"/>
    </xf>
    <xf numFmtId="0" fontId="0" fillId="0" borderId="39" xfId="0" applyFont="1" applyBorder="1" applyAlignment="1">
      <alignment horizontal="left"/>
    </xf>
    <xf numFmtId="0" fontId="0" fillId="0" borderId="28" xfId="0" applyFont="1" applyBorder="1" applyAlignment="1">
      <alignment horizontal="left"/>
    </xf>
    <xf numFmtId="49" fontId="0" fillId="0" borderId="45" xfId="0" applyNumberFormat="1" applyFont="1" applyBorder="1" applyAlignment="1">
      <alignment horizontal="center" wrapText="1"/>
    </xf>
    <xf numFmtId="0" fontId="3" fillId="0" borderId="34" xfId="0" applyFont="1" applyBorder="1" applyAlignment="1">
      <alignment horizontal="left"/>
    </xf>
    <xf numFmtId="0" fontId="3" fillId="0" borderId="0" xfId="0" applyFont="1" applyBorder="1" applyAlignment="1">
      <alignment horizontal="left"/>
    </xf>
    <xf numFmtId="0" fontId="0" fillId="0" borderId="41" xfId="0" applyBorder="1" applyAlignment="1">
      <alignment horizontal="left"/>
    </xf>
    <xf numFmtId="0" fontId="0" fillId="0" borderId="50" xfId="0" applyBorder="1" applyAlignment="1">
      <alignment horizontal="left"/>
    </xf>
    <xf numFmtId="49" fontId="0" fillId="0" borderId="56" xfId="0" applyNumberFormat="1" applyFont="1" applyBorder="1" applyAlignment="1">
      <alignment horizontal="center" wrapText="1"/>
    </xf>
    <xf numFmtId="49" fontId="0" fillId="0" borderId="56" xfId="0" applyNumberFormat="1" applyBorder="1" applyAlignment="1">
      <alignment horizontal="center" wrapText="1"/>
    </xf>
    <xf numFmtId="49" fontId="0" fillId="0" borderId="44" xfId="0" applyNumberFormat="1" applyFont="1" applyBorder="1" applyAlignment="1">
      <alignment horizontal="center" wrapText="1"/>
    </xf>
    <xf numFmtId="49" fontId="0" fillId="0" borderId="44" xfId="0" applyNumberFormat="1" applyBorder="1" applyAlignment="1">
      <alignment horizontal="center" wrapText="1"/>
    </xf>
    <xf numFmtId="0" fontId="2" fillId="0" borderId="31" xfId="0" applyFont="1" applyBorder="1" applyAlignment="1">
      <alignment horizontal="left"/>
    </xf>
    <xf numFmtId="0" fontId="2" fillId="0" borderId="28" xfId="0" applyFont="1" applyBorder="1" applyAlignment="1">
      <alignment horizontal="left"/>
    </xf>
    <xf numFmtId="0" fontId="3" fillId="0" borderId="28" xfId="0" applyFont="1" applyBorder="1" applyAlignment="1">
      <alignment horizontal="left"/>
    </xf>
    <xf numFmtId="0" fontId="3" fillId="0" borderId="32" xfId="0" applyFont="1" applyBorder="1" applyAlignment="1">
      <alignment horizontal="left"/>
    </xf>
    <xf numFmtId="49" fontId="0" fillId="0" borderId="28" xfId="0" applyNumberFormat="1" applyFont="1" applyBorder="1" applyAlignment="1">
      <alignment horizontal="center" wrapText="1"/>
    </xf>
    <xf numFmtId="49" fontId="0" fillId="0" borderId="32" xfId="0" applyNumberFormat="1" applyBorder="1" applyAlignment="1">
      <alignment horizontal="center" wrapText="1"/>
    </xf>
    <xf numFmtId="49" fontId="0" fillId="0" borderId="40" xfId="0" applyNumberFormat="1" applyFont="1" applyBorder="1" applyAlignment="1">
      <alignment horizontal="center" wrapText="1"/>
    </xf>
    <xf numFmtId="49" fontId="0" fillId="0" borderId="41" xfId="0" applyNumberFormat="1" applyBorder="1" applyAlignment="1">
      <alignment horizontal="center" wrapText="1"/>
    </xf>
    <xf numFmtId="49" fontId="0" fillId="0" borderId="50" xfId="0" applyNumberFormat="1" applyBorder="1" applyAlignment="1">
      <alignment horizontal="center" wrapText="1"/>
    </xf>
    <xf numFmtId="49" fontId="0" fillId="0" borderId="31" xfId="0" applyNumberFormat="1" applyBorder="1" applyAlignment="1">
      <alignment horizontal="center" wrapText="1"/>
    </xf>
    <xf numFmtId="0" fontId="0" fillId="0" borderId="34" xfId="0" applyBorder="1" applyAlignment="1">
      <alignment horizontal="center"/>
    </xf>
    <xf numFmtId="0" fontId="0" fillId="0" borderId="40" xfId="0" applyBorder="1" applyAlignment="1">
      <alignment horizontal="center"/>
    </xf>
    <xf numFmtId="49" fontId="0" fillId="0" borderId="34" xfId="0" applyNumberFormat="1" applyBorder="1" applyAlignment="1">
      <alignment horizontal="center" wrapText="1"/>
    </xf>
    <xf numFmtId="49" fontId="0" fillId="0" borderId="0" xfId="0" applyNumberFormat="1" applyBorder="1" applyAlignment="1">
      <alignment horizontal="center" wrapText="1"/>
    </xf>
    <xf numFmtId="49" fontId="0" fillId="0" borderId="35" xfId="0" applyNumberFormat="1" applyBorder="1" applyAlignment="1">
      <alignment horizontal="center" wrapText="1"/>
    </xf>
    <xf numFmtId="0" fontId="0" fillId="0" borderId="32" xfId="0" applyBorder="1" applyAlignment="1">
      <alignment horizontal="left"/>
    </xf>
    <xf numFmtId="49" fontId="0" fillId="0" borderId="27" xfId="0" applyNumberFormat="1" applyFont="1" applyBorder="1" applyAlignment="1">
      <alignment horizontal="center" wrapText="1"/>
    </xf>
    <xf numFmtId="49" fontId="0" fillId="0" borderId="29" xfId="0" applyNumberForma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8"/>
  <sheetViews>
    <sheetView showGridLines="0" tabSelected="1" zoomScalePageLayoutView="0" workbookViewId="0" topLeftCell="A1">
      <selection activeCell="D23" sqref="D23:F23"/>
    </sheetView>
  </sheetViews>
  <sheetFormatPr defaultColWidth="9.140625" defaultRowHeight="12.75"/>
  <cols>
    <col min="1" max="1" width="2.57421875" style="259" customWidth="1"/>
    <col min="2" max="4" width="9.140625" style="259" customWidth="1"/>
    <col min="5" max="5" width="2.00390625" style="259" bestFit="1" customWidth="1"/>
    <col min="6" max="6" width="13.8515625" style="259" customWidth="1"/>
    <col min="7" max="7" width="1.8515625" style="259" customWidth="1"/>
    <col min="8" max="8" width="9.140625" style="259" customWidth="1"/>
    <col min="9" max="9" width="5.421875" style="259" customWidth="1"/>
    <col min="10" max="16384" width="9.140625" style="259" customWidth="1"/>
  </cols>
  <sheetData>
    <row r="1" ht="12.75">
      <c r="L1" s="18"/>
    </row>
    <row r="2" spans="2:8" ht="12.75">
      <c r="B2" s="260" t="s">
        <v>220</v>
      </c>
      <c r="C2" s="261"/>
      <c r="D2" s="261"/>
      <c r="E2" s="261"/>
      <c r="F2" s="261"/>
      <c r="G2" s="261"/>
      <c r="H2" s="261"/>
    </row>
    <row r="3" ht="12.75">
      <c r="B3" s="262"/>
    </row>
    <row r="4" ht="12.75">
      <c r="B4" s="262"/>
    </row>
    <row r="5" spans="2:12" ht="12.75">
      <c r="B5" s="339" t="s">
        <v>155</v>
      </c>
      <c r="C5" s="340"/>
      <c r="D5" s="340"/>
      <c r="E5" s="340"/>
      <c r="F5" s="340"/>
      <c r="G5" s="340"/>
      <c r="H5" s="340"/>
      <c r="I5" s="340"/>
      <c r="J5" s="340"/>
      <c r="K5" s="340"/>
      <c r="L5" s="340"/>
    </row>
    <row r="6" spans="2:12" ht="12.75">
      <c r="B6" s="341" t="s">
        <v>7</v>
      </c>
      <c r="C6" s="341"/>
      <c r="D6" s="341"/>
      <c r="E6" s="341"/>
      <c r="F6" s="341"/>
      <c r="G6" s="341"/>
      <c r="H6" s="341"/>
      <c r="I6" s="341"/>
      <c r="J6" s="341"/>
      <c r="K6" s="341"/>
      <c r="L6" s="341"/>
    </row>
    <row r="7" spans="2:12" ht="12.75">
      <c r="B7" s="262"/>
      <c r="F7" s="334" t="s">
        <v>223</v>
      </c>
      <c r="G7" s="334"/>
      <c r="H7" s="83" t="s">
        <v>144</v>
      </c>
      <c r="I7" s="83" t="s">
        <v>222</v>
      </c>
      <c r="J7" s="54"/>
      <c r="K7" s="54"/>
      <c r="L7" s="54"/>
    </row>
    <row r="8" spans="2:12" ht="12.75">
      <c r="B8" s="263"/>
      <c r="C8" s="263"/>
      <c r="D8" s="263"/>
      <c r="E8" s="263"/>
      <c r="F8" s="263"/>
      <c r="G8" s="263"/>
      <c r="H8" s="263"/>
      <c r="I8" s="263"/>
      <c r="J8" s="263"/>
      <c r="K8" s="263"/>
      <c r="L8" s="263"/>
    </row>
    <row r="9" spans="2:12" ht="12.75">
      <c r="B9" s="33"/>
      <c r="C9" s="33"/>
      <c r="D9" s="33"/>
      <c r="E9" s="33"/>
      <c r="F9" s="33"/>
      <c r="G9" s="33"/>
      <c r="H9" s="33"/>
      <c r="I9" s="33"/>
      <c r="J9" s="33"/>
      <c r="K9" s="33"/>
      <c r="L9" s="33"/>
    </row>
    <row r="10" spans="2:12" ht="12.75">
      <c r="B10" s="264"/>
      <c r="C10" s="264"/>
      <c r="D10" s="264"/>
      <c r="E10" s="264"/>
      <c r="F10" s="264"/>
      <c r="G10" s="264"/>
      <c r="H10" s="264"/>
      <c r="I10" s="264"/>
      <c r="J10" s="264"/>
      <c r="K10" s="264"/>
      <c r="L10" s="264"/>
    </row>
    <row r="11" spans="7:8" ht="12.75">
      <c r="G11" s="86"/>
      <c r="H11" s="86"/>
    </row>
    <row r="12" spans="2:12" ht="12.75">
      <c r="B12" s="331" t="s">
        <v>35</v>
      </c>
      <c r="C12" s="331"/>
      <c r="D12" s="331"/>
      <c r="E12" s="331"/>
      <c r="F12" s="331"/>
      <c r="G12" s="335"/>
      <c r="H12" s="335"/>
      <c r="I12" s="335"/>
      <c r="J12" s="335"/>
      <c r="K12" s="335"/>
      <c r="L12" s="335"/>
    </row>
    <row r="13" spans="2:12" ht="12.75">
      <c r="B13" s="331" t="s">
        <v>157</v>
      </c>
      <c r="C13" s="331"/>
      <c r="D13" s="331"/>
      <c r="E13" s="331"/>
      <c r="F13" s="331"/>
      <c r="G13" s="330"/>
      <c r="H13" s="330"/>
      <c r="I13" s="330"/>
      <c r="J13" s="330"/>
      <c r="K13" s="330"/>
      <c r="L13" s="330"/>
    </row>
    <row r="14" spans="2:12" ht="12.75">
      <c r="B14" s="331" t="s">
        <v>210</v>
      </c>
      <c r="C14" s="331"/>
      <c r="D14" s="331"/>
      <c r="E14" s="331"/>
      <c r="F14" s="331"/>
      <c r="G14" s="330"/>
      <c r="H14" s="330"/>
      <c r="I14" s="330"/>
      <c r="J14" s="330"/>
      <c r="K14" s="330"/>
      <c r="L14" s="330"/>
    </row>
    <row r="15" spans="2:12" ht="12.75">
      <c r="B15" s="331" t="s">
        <v>156</v>
      </c>
      <c r="C15" s="331"/>
      <c r="D15" s="331"/>
      <c r="E15" s="331"/>
      <c r="F15" s="331"/>
      <c r="G15" s="330"/>
      <c r="H15" s="330"/>
      <c r="I15" s="330"/>
      <c r="J15" s="330"/>
      <c r="K15" s="330"/>
      <c r="L15" s="330"/>
    </row>
    <row r="16" spans="2:12" ht="12.75">
      <c r="B16" s="331" t="s">
        <v>209</v>
      </c>
      <c r="C16" s="331"/>
      <c r="D16" s="331"/>
      <c r="E16" s="331"/>
      <c r="F16" s="331"/>
      <c r="G16" s="330"/>
      <c r="H16" s="330"/>
      <c r="I16" s="330"/>
      <c r="J16" s="330"/>
      <c r="K16" s="330"/>
      <c r="L16" s="330"/>
    </row>
    <row r="17" spans="2:12" ht="12.75">
      <c r="B17" s="331" t="s">
        <v>74</v>
      </c>
      <c r="C17" s="331"/>
      <c r="D17" s="331"/>
      <c r="E17" s="331"/>
      <c r="F17" s="331"/>
      <c r="G17" s="330"/>
      <c r="H17" s="330"/>
      <c r="I17" s="330"/>
      <c r="J17" s="330"/>
      <c r="K17" s="330"/>
      <c r="L17" s="330"/>
    </row>
    <row r="18" spans="2:12" ht="12.75">
      <c r="B18" s="331" t="s">
        <v>75</v>
      </c>
      <c r="C18" s="331"/>
      <c r="D18" s="331"/>
      <c r="E18" s="331"/>
      <c r="F18" s="331"/>
      <c r="G18" s="330"/>
      <c r="H18" s="330"/>
      <c r="I18" s="330"/>
      <c r="J18" s="330"/>
      <c r="K18" s="330"/>
      <c r="L18" s="330"/>
    </row>
    <row r="19" spans="2:12" ht="12.75">
      <c r="B19" s="331" t="s">
        <v>76</v>
      </c>
      <c r="C19" s="331"/>
      <c r="D19" s="331"/>
      <c r="E19" s="331"/>
      <c r="F19" s="331"/>
      <c r="G19" s="330"/>
      <c r="H19" s="330"/>
      <c r="I19" s="330"/>
      <c r="J19" s="330"/>
      <c r="K19" s="330"/>
      <c r="L19" s="330"/>
    </row>
    <row r="21" spans="3:12" ht="12.75">
      <c r="C21" s="257"/>
      <c r="D21" s="257"/>
      <c r="E21" s="257"/>
      <c r="F21" s="257"/>
      <c r="G21" s="258" t="s">
        <v>81</v>
      </c>
      <c r="H21" s="257"/>
      <c r="I21" s="257"/>
      <c r="J21" s="257"/>
      <c r="K21" s="257"/>
      <c r="L21" s="257"/>
    </row>
    <row r="23" spans="2:12" ht="12.75">
      <c r="B23" s="333" t="s">
        <v>78</v>
      </c>
      <c r="C23" s="333"/>
      <c r="D23" s="343"/>
      <c r="E23" s="343"/>
      <c r="F23" s="343"/>
      <c r="G23" s="333" t="s">
        <v>80</v>
      </c>
      <c r="H23" s="333"/>
      <c r="I23" s="333"/>
      <c r="J23" s="343"/>
      <c r="K23" s="343"/>
      <c r="L23" s="343"/>
    </row>
    <row r="24" spans="2:12" ht="12.75">
      <c r="B24" s="333" t="s">
        <v>79</v>
      </c>
      <c r="C24" s="333"/>
      <c r="D24" s="342"/>
      <c r="E24" s="342"/>
      <c r="F24" s="342"/>
      <c r="G24" s="332" t="s">
        <v>36</v>
      </c>
      <c r="H24" s="333"/>
      <c r="I24" s="333"/>
      <c r="J24" s="342"/>
      <c r="K24" s="342"/>
      <c r="L24" s="342"/>
    </row>
    <row r="25" spans="2:12" ht="12.75">
      <c r="B25" s="332" t="s">
        <v>77</v>
      </c>
      <c r="C25" s="333"/>
      <c r="D25" s="342"/>
      <c r="E25" s="342"/>
      <c r="F25" s="342"/>
      <c r="G25" s="327"/>
      <c r="H25" s="327"/>
      <c r="I25" s="25"/>
      <c r="J25" s="330"/>
      <c r="K25" s="330"/>
      <c r="L25" s="330"/>
    </row>
    <row r="26" spans="2:12" ht="12.75">
      <c r="B26" s="265"/>
      <c r="C26" s="265"/>
      <c r="D26" s="266"/>
      <c r="E26" s="264"/>
      <c r="F26" s="266"/>
      <c r="G26" s="265"/>
      <c r="H26" s="265"/>
      <c r="I26" s="86"/>
      <c r="J26" s="330"/>
      <c r="K26" s="330"/>
      <c r="L26" s="330"/>
    </row>
    <row r="27" spans="2:12" ht="12.75">
      <c r="B27" s="338"/>
      <c r="C27" s="338"/>
      <c r="D27" s="338"/>
      <c r="E27" s="86"/>
      <c r="F27" s="338"/>
      <c r="G27" s="338"/>
      <c r="H27" s="338"/>
      <c r="I27" s="86"/>
      <c r="J27" s="338"/>
      <c r="K27" s="338"/>
      <c r="L27" s="338"/>
    </row>
    <row r="29" spans="2:12" ht="12.75">
      <c r="B29" s="86"/>
      <c r="C29" s="257"/>
      <c r="D29" s="257"/>
      <c r="E29" s="257"/>
      <c r="F29" s="257"/>
      <c r="G29" s="267" t="s">
        <v>82</v>
      </c>
      <c r="H29" s="257"/>
      <c r="I29" s="257"/>
      <c r="J29" s="257"/>
      <c r="K29" s="257"/>
      <c r="L29" s="257"/>
    </row>
    <row r="30" spans="2:12" ht="12.75">
      <c r="B30" s="335"/>
      <c r="C30" s="335"/>
      <c r="D30" s="335"/>
      <c r="E30" s="86"/>
      <c r="F30" s="335"/>
      <c r="G30" s="335"/>
      <c r="H30" s="335"/>
      <c r="I30" s="86"/>
      <c r="J30" s="335"/>
      <c r="K30" s="335"/>
      <c r="L30" s="335"/>
    </row>
    <row r="31" spans="2:12" ht="12.75">
      <c r="B31" s="330"/>
      <c r="C31" s="330"/>
      <c r="D31" s="330"/>
      <c r="E31" s="86"/>
      <c r="F31" s="330"/>
      <c r="G31" s="330"/>
      <c r="H31" s="330"/>
      <c r="I31" s="86"/>
      <c r="J31" s="330"/>
      <c r="K31" s="330"/>
      <c r="L31" s="330"/>
    </row>
    <row r="32" spans="2:12" ht="12.75">
      <c r="B32" s="330"/>
      <c r="C32" s="330"/>
      <c r="D32" s="330"/>
      <c r="E32" s="86"/>
      <c r="F32" s="330"/>
      <c r="G32" s="330"/>
      <c r="H32" s="330"/>
      <c r="I32" s="86"/>
      <c r="J32" s="330"/>
      <c r="K32" s="330"/>
      <c r="L32" s="330"/>
    </row>
    <row r="33" spans="2:12" ht="12.75">
      <c r="B33" s="330"/>
      <c r="C33" s="330"/>
      <c r="D33" s="330"/>
      <c r="E33" s="86"/>
      <c r="F33" s="330"/>
      <c r="G33" s="330"/>
      <c r="H33" s="330"/>
      <c r="I33" s="86"/>
      <c r="J33" s="330"/>
      <c r="K33" s="330"/>
      <c r="L33" s="330"/>
    </row>
    <row r="34" spans="2:12" ht="12.75">
      <c r="B34" s="330"/>
      <c r="C34" s="330"/>
      <c r="D34" s="330"/>
      <c r="E34" s="86"/>
      <c r="F34" s="330"/>
      <c r="G34" s="330"/>
      <c r="H34" s="330"/>
      <c r="I34" s="86"/>
      <c r="J34" s="330"/>
      <c r="K34" s="330"/>
      <c r="L34" s="330"/>
    </row>
    <row r="35" spans="2:12" ht="12.75">
      <c r="B35" s="86"/>
      <c r="C35" s="86"/>
      <c r="D35" s="86"/>
      <c r="E35" s="86"/>
      <c r="F35" s="86"/>
      <c r="G35" s="86"/>
      <c r="H35" s="86"/>
      <c r="I35" s="86"/>
      <c r="J35" s="86"/>
      <c r="K35" s="86"/>
      <c r="L35" s="86"/>
    </row>
    <row r="37" spans="2:9" ht="12.75">
      <c r="B37" s="259" t="s">
        <v>48</v>
      </c>
      <c r="C37" s="265"/>
      <c r="D37" s="265"/>
      <c r="E37" s="265"/>
      <c r="F37" s="265"/>
      <c r="G37" s="265"/>
      <c r="H37" s="265"/>
      <c r="I37" s="265"/>
    </row>
    <row r="38" ht="12.75">
      <c r="B38" s="259" t="s">
        <v>51</v>
      </c>
    </row>
    <row r="39" ht="12.75">
      <c r="B39" s="259" t="s">
        <v>52</v>
      </c>
    </row>
    <row r="40" ht="12.75">
      <c r="B40" s="259" t="s">
        <v>53</v>
      </c>
    </row>
    <row r="41" ht="12.75">
      <c r="B41" s="259" t="s">
        <v>49</v>
      </c>
    </row>
    <row r="42" ht="12.75">
      <c r="B42" s="259" t="s">
        <v>50</v>
      </c>
    </row>
    <row r="43" ht="12.75">
      <c r="B43" s="259" t="s">
        <v>54</v>
      </c>
    </row>
    <row r="44" ht="12.75">
      <c r="B44" s="259" t="s">
        <v>55</v>
      </c>
    </row>
    <row r="45" ht="12.75">
      <c r="B45" s="259" t="s">
        <v>36</v>
      </c>
    </row>
    <row r="47" spans="2:12" ht="12.75">
      <c r="B47" s="336"/>
      <c r="C47" s="336"/>
      <c r="D47" s="336"/>
      <c r="E47" s="86"/>
      <c r="F47" s="335"/>
      <c r="G47" s="335"/>
      <c r="H47" s="335"/>
      <c r="I47" s="86"/>
      <c r="J47" s="335"/>
      <c r="K47" s="335"/>
      <c r="L47" s="335"/>
    </row>
    <row r="48" spans="2:12" ht="12.75">
      <c r="B48" s="326"/>
      <c r="C48" s="327"/>
      <c r="D48" s="327"/>
      <c r="F48" s="328" t="s">
        <v>158</v>
      </c>
      <c r="G48" s="329"/>
      <c r="H48" s="329"/>
      <c r="J48" s="329" t="s">
        <v>142</v>
      </c>
      <c r="K48" s="329"/>
      <c r="L48" s="329"/>
    </row>
    <row r="49" spans="2:5" ht="12.75">
      <c r="B49" s="86"/>
      <c r="C49" s="86"/>
      <c r="D49" s="86"/>
      <c r="E49" s="86"/>
    </row>
    <row r="50" spans="2:5" ht="12.75">
      <c r="B50" s="338"/>
      <c r="C50" s="338"/>
      <c r="D50" s="338"/>
      <c r="E50" s="86"/>
    </row>
    <row r="52" spans="2:11" ht="12.75">
      <c r="B52" s="269" t="s">
        <v>224</v>
      </c>
      <c r="C52" s="268"/>
      <c r="D52" s="268"/>
      <c r="E52" s="268"/>
      <c r="F52" s="268"/>
      <c r="G52" s="270"/>
      <c r="H52" s="269" t="s">
        <v>225</v>
      </c>
      <c r="I52" s="337"/>
      <c r="J52" s="337"/>
      <c r="K52" s="19" t="s">
        <v>85</v>
      </c>
    </row>
    <row r="54" spans="2:4" ht="12.75">
      <c r="B54" s="335"/>
      <c r="C54" s="335"/>
      <c r="D54" s="335"/>
    </row>
    <row r="55" ht="12.75">
      <c r="B55" s="259" t="s">
        <v>37</v>
      </c>
    </row>
    <row r="57" ht="12.75">
      <c r="B57" s="259" t="s">
        <v>84</v>
      </c>
    </row>
    <row r="58" ht="12.75">
      <c r="B58" s="259" t="s">
        <v>83</v>
      </c>
    </row>
  </sheetData>
  <sheetProtection selectLockedCells="1"/>
  <mergeCells count="59">
    <mergeCell ref="B14:F14"/>
    <mergeCell ref="G14:L14"/>
    <mergeCell ref="J47:L47"/>
    <mergeCell ref="B25:C25"/>
    <mergeCell ref="B32:D32"/>
    <mergeCell ref="F31:H31"/>
    <mergeCell ref="B24:C24"/>
    <mergeCell ref="D23:F23"/>
    <mergeCell ref="D24:F24"/>
    <mergeCell ref="B23:C23"/>
    <mergeCell ref="F30:H30"/>
    <mergeCell ref="D25:F25"/>
    <mergeCell ref="G25:H25"/>
    <mergeCell ref="G16:L16"/>
    <mergeCell ref="G17:L17"/>
    <mergeCell ref="J23:L23"/>
    <mergeCell ref="J24:L24"/>
    <mergeCell ref="J25:L25"/>
    <mergeCell ref="G19:L19"/>
    <mergeCell ref="B5:L5"/>
    <mergeCell ref="B6:L6"/>
    <mergeCell ref="B30:D30"/>
    <mergeCell ref="J26:L26"/>
    <mergeCell ref="J27:L27"/>
    <mergeCell ref="B27:D27"/>
    <mergeCell ref="F27:H27"/>
    <mergeCell ref="G12:L12"/>
    <mergeCell ref="J30:L30"/>
    <mergeCell ref="G23:I23"/>
    <mergeCell ref="I52:J52"/>
    <mergeCell ref="J48:L48"/>
    <mergeCell ref="B16:F16"/>
    <mergeCell ref="B50:D50"/>
    <mergeCell ref="J32:L32"/>
    <mergeCell ref="J33:L33"/>
    <mergeCell ref="J34:L34"/>
    <mergeCell ref="F32:H32"/>
    <mergeCell ref="B34:D34"/>
    <mergeCell ref="B17:F17"/>
    <mergeCell ref="F7:G7"/>
    <mergeCell ref="F34:H34"/>
    <mergeCell ref="B33:D33"/>
    <mergeCell ref="F33:H33"/>
    <mergeCell ref="G18:L18"/>
    <mergeCell ref="B54:D54"/>
    <mergeCell ref="B47:D47"/>
    <mergeCell ref="F47:H47"/>
    <mergeCell ref="B18:F18"/>
    <mergeCell ref="B19:F19"/>
    <mergeCell ref="B48:D48"/>
    <mergeCell ref="F48:H48"/>
    <mergeCell ref="B31:D31"/>
    <mergeCell ref="J31:L31"/>
    <mergeCell ref="B12:F12"/>
    <mergeCell ref="B13:F13"/>
    <mergeCell ref="B15:F15"/>
    <mergeCell ref="G15:L15"/>
    <mergeCell ref="G13:L13"/>
    <mergeCell ref="G24:I24"/>
  </mergeCells>
  <printOptions/>
  <pageMargins left="0.5" right="0.5" top="1" bottom="1" header="0.5" footer="0.5"/>
  <pageSetup fitToHeight="1" fitToWidth="1" horizontalDpi="600" verticalDpi="600" orientation="portrait" paperSize="5" r:id="rId1"/>
</worksheet>
</file>

<file path=xl/worksheets/sheet2.xml><?xml version="1.0" encoding="utf-8"?>
<worksheet xmlns="http://schemas.openxmlformats.org/spreadsheetml/2006/main" xmlns:r="http://schemas.openxmlformats.org/officeDocument/2006/relationships">
  <sheetPr>
    <pageSetUpPr fitToPage="1"/>
  </sheetPr>
  <dimension ref="B1:H73"/>
  <sheetViews>
    <sheetView showGridLines="0" zoomScalePageLayoutView="0" workbookViewId="0" topLeftCell="A49">
      <selection activeCell="C64" sqref="C64"/>
    </sheetView>
  </sheetViews>
  <sheetFormatPr defaultColWidth="9.140625" defaultRowHeight="12.75"/>
  <cols>
    <col min="1" max="1" width="4.28125" style="0" customWidth="1"/>
    <col min="2" max="2" width="64.00390625" style="0" customWidth="1"/>
    <col min="3" max="4" width="18.57421875" style="0" customWidth="1"/>
  </cols>
  <sheetData>
    <row r="1" ht="12.75">
      <c r="D1" s="47" t="s">
        <v>139</v>
      </c>
    </row>
    <row r="2" spans="2:4" ht="12.75">
      <c r="B2" s="351" t="str">
        <f>'Title Page'!B5:L5</f>
        <v>[Company Name]</v>
      </c>
      <c r="C2" s="351"/>
      <c r="D2" s="351"/>
    </row>
    <row r="3" spans="2:4" ht="12.75">
      <c r="B3" s="57" t="str">
        <f>CONCATENATE("PERIOD ENDING: ",'Title Page'!H7,'Title Page'!I7)</f>
        <v>PERIOD ENDING: December 31, 20**</v>
      </c>
      <c r="C3" s="30"/>
      <c r="D3" s="22"/>
    </row>
    <row r="4" spans="2:4" ht="12.75">
      <c r="B4" s="23"/>
      <c r="C4" s="23"/>
      <c r="D4" s="23"/>
    </row>
    <row r="5" spans="2:4" ht="12.75">
      <c r="B5" s="352" t="s">
        <v>8</v>
      </c>
      <c r="C5" s="353"/>
      <c r="D5" s="354"/>
    </row>
    <row r="6" spans="2:4" ht="12.75">
      <c r="B6" s="34"/>
      <c r="C6" s="35"/>
      <c r="D6" s="36"/>
    </row>
    <row r="7" spans="2:4" ht="12.75">
      <c r="B7" s="355" t="s">
        <v>9</v>
      </c>
      <c r="C7" s="356"/>
      <c r="D7" s="357"/>
    </row>
    <row r="8" spans="2:4" ht="12.75" customHeight="1">
      <c r="B8" s="201" t="s">
        <v>36</v>
      </c>
      <c r="C8" s="84" t="str">
        <f>CONCATENATE('Title Page'!H7)</f>
        <v>December 31, </v>
      </c>
      <c r="D8" s="105" t="str">
        <f>CONCATENATE('Title Page'!H7)</f>
        <v>December 31, </v>
      </c>
    </row>
    <row r="9" spans="2:4" ht="12.75">
      <c r="B9" s="200"/>
      <c r="C9" s="80" t="str">
        <f>CONCATENATE(RIGHT('Title Page'!I7,4))</f>
        <v>20**</v>
      </c>
      <c r="D9" s="106" t="e">
        <f>C9-1</f>
        <v>#VALUE!</v>
      </c>
    </row>
    <row r="10" spans="2:4" ht="12.75">
      <c r="B10" s="200"/>
      <c r="C10" s="58" t="s">
        <v>31</v>
      </c>
      <c r="D10" s="59" t="s">
        <v>137</v>
      </c>
    </row>
    <row r="11" spans="2:4" s="49" customFormat="1" ht="12.75">
      <c r="B11" s="273" t="s">
        <v>56</v>
      </c>
      <c r="C11" s="274"/>
      <c r="D11" s="275"/>
    </row>
    <row r="12" spans="2:4" s="49" customFormat="1" ht="12.75">
      <c r="B12" s="276" t="s">
        <v>86</v>
      </c>
      <c r="C12" s="274"/>
      <c r="D12" s="275"/>
    </row>
    <row r="13" spans="2:4" s="49" customFormat="1" ht="12.75">
      <c r="B13" s="256" t="s">
        <v>229</v>
      </c>
      <c r="C13" s="274"/>
      <c r="D13" s="275"/>
    </row>
    <row r="14" spans="2:5" s="49" customFormat="1" ht="12.75">
      <c r="B14" s="256" t="s">
        <v>226</v>
      </c>
      <c r="C14" s="274"/>
      <c r="D14" s="275"/>
      <c r="E14" s="202"/>
    </row>
    <row r="15" spans="2:4" s="49" customFormat="1" ht="12.75">
      <c r="B15" s="256" t="s">
        <v>227</v>
      </c>
      <c r="C15" s="274"/>
      <c r="D15" s="275"/>
    </row>
    <row r="16" spans="2:8" s="49" customFormat="1" ht="12.75">
      <c r="B16" s="312" t="s">
        <v>90</v>
      </c>
      <c r="C16" s="274"/>
      <c r="D16" s="275"/>
      <c r="H16" s="277"/>
    </row>
    <row r="17" spans="2:8" s="49" customFormat="1" ht="12.75">
      <c r="B17" s="278" t="s">
        <v>57</v>
      </c>
      <c r="C17" s="274"/>
      <c r="D17" s="275"/>
      <c r="H17" s="277"/>
    </row>
    <row r="18" spans="2:4" s="49" customFormat="1" ht="12.75">
      <c r="B18" s="256" t="s">
        <v>228</v>
      </c>
      <c r="C18" s="274"/>
      <c r="D18" s="275"/>
    </row>
    <row r="19" spans="2:4" s="49" customFormat="1" ht="12.75">
      <c r="B19" s="256" t="s">
        <v>246</v>
      </c>
      <c r="C19" s="274"/>
      <c r="D19" s="275"/>
    </row>
    <row r="20" spans="2:4" s="49" customFormat="1" ht="12.75">
      <c r="B20" s="256" t="s">
        <v>247</v>
      </c>
      <c r="C20" s="274"/>
      <c r="D20" s="275"/>
    </row>
    <row r="21" spans="2:4" s="49" customFormat="1" ht="12.75">
      <c r="B21" s="256" t="s">
        <v>248</v>
      </c>
      <c r="C21" s="274"/>
      <c r="D21" s="275"/>
    </row>
    <row r="22" spans="2:4" s="49" customFormat="1" ht="12.75">
      <c r="B22" s="256" t="s">
        <v>249</v>
      </c>
      <c r="C22" s="274"/>
      <c r="D22" s="275"/>
    </row>
    <row r="23" spans="2:4" s="49" customFormat="1" ht="12.75">
      <c r="B23" s="256" t="s">
        <v>250</v>
      </c>
      <c r="C23" s="274"/>
      <c r="D23" s="275"/>
    </row>
    <row r="24" spans="2:4" s="49" customFormat="1" ht="12.75">
      <c r="B24" s="256" t="s">
        <v>251</v>
      </c>
      <c r="C24" s="274"/>
      <c r="D24" s="275"/>
    </row>
    <row r="25" spans="2:4" s="49" customFormat="1" ht="12.75">
      <c r="B25" s="256" t="s">
        <v>252</v>
      </c>
      <c r="C25" s="274"/>
      <c r="D25" s="275"/>
    </row>
    <row r="26" spans="2:4" s="49" customFormat="1" ht="12.75">
      <c r="B26" s="256" t="s">
        <v>253</v>
      </c>
      <c r="C26" s="274"/>
      <c r="D26" s="275"/>
    </row>
    <row r="27" spans="2:4" s="49" customFormat="1" ht="12.75">
      <c r="B27" s="256" t="s">
        <v>254</v>
      </c>
      <c r="C27" s="274"/>
      <c r="D27" s="275"/>
    </row>
    <row r="28" spans="2:4" s="49" customFormat="1" ht="12.75">
      <c r="B28" s="279" t="s">
        <v>255</v>
      </c>
      <c r="C28" s="274"/>
      <c r="D28" s="275"/>
    </row>
    <row r="29" spans="2:4" s="49" customFormat="1" ht="12.75">
      <c r="B29" s="312" t="s">
        <v>240</v>
      </c>
      <c r="C29" s="274"/>
      <c r="D29" s="275"/>
    </row>
    <row r="30" spans="2:4" s="49" customFormat="1" ht="12.75">
      <c r="B30" s="312" t="s">
        <v>241</v>
      </c>
      <c r="C30" s="274"/>
      <c r="D30" s="275"/>
    </row>
    <row r="31" spans="2:4" s="49" customFormat="1" ht="12.75">
      <c r="B31" s="280" t="s">
        <v>58</v>
      </c>
      <c r="C31" s="274"/>
      <c r="D31" s="275"/>
    </row>
    <row r="32" spans="2:4" s="49" customFormat="1" ht="27" customHeight="1">
      <c r="B32" s="271" t="s">
        <v>256</v>
      </c>
      <c r="C32" s="61">
        <f>SUM(C10:C31)</f>
        <v>0</v>
      </c>
      <c r="D32" s="61">
        <f>SUM(D10:D31)</f>
        <v>0</v>
      </c>
    </row>
    <row r="33" spans="2:4" s="49" customFormat="1" ht="27" customHeight="1">
      <c r="B33" s="358"/>
      <c r="C33" s="358"/>
      <c r="D33" s="358"/>
    </row>
    <row r="34" spans="2:4" ht="12.75">
      <c r="B34" s="359"/>
      <c r="C34" s="359"/>
      <c r="D34" s="359"/>
    </row>
    <row r="35" spans="2:4" ht="12.75">
      <c r="B35" s="348" t="s">
        <v>12</v>
      </c>
      <c r="C35" s="349"/>
      <c r="D35" s="350"/>
    </row>
    <row r="36" spans="2:4" ht="12.75">
      <c r="B36" s="285" t="s">
        <v>36</v>
      </c>
      <c r="C36" s="344" t="s">
        <v>10</v>
      </c>
      <c r="D36" s="344" t="s">
        <v>11</v>
      </c>
    </row>
    <row r="37" spans="2:4" ht="12.75">
      <c r="B37" s="286"/>
      <c r="C37" s="345"/>
      <c r="D37" s="345"/>
    </row>
    <row r="38" spans="2:4" ht="24">
      <c r="B38" s="287" t="s">
        <v>257</v>
      </c>
      <c r="C38" s="65"/>
      <c r="D38" s="66"/>
    </row>
    <row r="39" spans="2:4" ht="24">
      <c r="B39" s="288" t="s">
        <v>258</v>
      </c>
      <c r="C39" s="65"/>
      <c r="D39" s="66"/>
    </row>
    <row r="40" spans="2:4" ht="12.75">
      <c r="B40" s="256" t="s">
        <v>259</v>
      </c>
      <c r="C40" s="16"/>
      <c r="D40" s="20"/>
    </row>
    <row r="41" spans="2:4" ht="12.75">
      <c r="B41" s="256" t="s">
        <v>260</v>
      </c>
      <c r="C41" s="16"/>
      <c r="D41" s="20"/>
    </row>
    <row r="42" spans="2:4" ht="12.75">
      <c r="B42" s="256" t="s">
        <v>261</v>
      </c>
      <c r="C42" s="16"/>
      <c r="D42" s="20"/>
    </row>
    <row r="43" spans="2:4" ht="12.75">
      <c r="B43" s="256" t="s">
        <v>262</v>
      </c>
      <c r="C43" s="16"/>
      <c r="D43" s="20"/>
    </row>
    <row r="44" spans="2:4" ht="12.75">
      <c r="B44" s="256" t="s">
        <v>263</v>
      </c>
      <c r="C44" s="16"/>
      <c r="D44" s="20"/>
    </row>
    <row r="45" spans="2:4" ht="12.75">
      <c r="B45" s="256" t="s">
        <v>264</v>
      </c>
      <c r="C45" s="16"/>
      <c r="D45" s="20"/>
    </row>
    <row r="46" spans="2:4" ht="12.75">
      <c r="B46" s="256" t="s">
        <v>265</v>
      </c>
      <c r="C46" s="16"/>
      <c r="D46" s="20"/>
    </row>
    <row r="47" spans="2:4" ht="12.75">
      <c r="B47" s="256" t="s">
        <v>266</v>
      </c>
      <c r="C47" s="16"/>
      <c r="D47" s="20"/>
    </row>
    <row r="48" spans="2:4" ht="12.75">
      <c r="B48" s="256" t="s">
        <v>267</v>
      </c>
      <c r="C48" s="16"/>
      <c r="D48" s="20"/>
    </row>
    <row r="49" spans="2:4" ht="12.75">
      <c r="B49" s="256" t="s">
        <v>268</v>
      </c>
      <c r="C49" s="16"/>
      <c r="D49" s="20"/>
    </row>
    <row r="50" spans="2:4" ht="12.75">
      <c r="B50" s="256" t="s">
        <v>269</v>
      </c>
      <c r="C50" s="16"/>
      <c r="D50" s="20"/>
    </row>
    <row r="51" spans="2:4" ht="12.75">
      <c r="B51" s="85" t="s">
        <v>242</v>
      </c>
      <c r="C51" s="16"/>
      <c r="D51" s="20"/>
    </row>
    <row r="52" spans="2:4" ht="12.75">
      <c r="B52" s="85" t="s">
        <v>241</v>
      </c>
      <c r="C52" s="16"/>
      <c r="D52" s="20"/>
    </row>
    <row r="53" spans="2:4" ht="12.75">
      <c r="B53" s="31" t="s">
        <v>87</v>
      </c>
      <c r="C53" s="29"/>
      <c r="D53" s="17"/>
    </row>
    <row r="54" spans="2:4" ht="27" customHeight="1">
      <c r="B54" s="271" t="s">
        <v>270</v>
      </c>
      <c r="C54" s="61">
        <f>SUM(C38:C53)</f>
        <v>0</v>
      </c>
      <c r="D54" s="61">
        <f>SUM(D38:D53)</f>
        <v>0</v>
      </c>
    </row>
    <row r="55" spans="2:4" ht="12.75">
      <c r="B55" s="362" t="s">
        <v>271</v>
      </c>
      <c r="C55" s="360"/>
      <c r="D55" s="360"/>
    </row>
    <row r="56" spans="2:4" ht="12.75">
      <c r="B56" s="363"/>
      <c r="C56" s="361"/>
      <c r="D56" s="361"/>
    </row>
    <row r="57" spans="2:4" ht="12.75">
      <c r="B57" s="26" t="s">
        <v>88</v>
      </c>
      <c r="C57" s="40"/>
      <c r="D57" s="40"/>
    </row>
    <row r="58" spans="2:4" ht="12.75">
      <c r="B58" s="26" t="s">
        <v>89</v>
      </c>
      <c r="C58" s="16"/>
      <c r="D58" s="20"/>
    </row>
    <row r="59" spans="2:4" ht="12.75">
      <c r="B59" s="28" t="s">
        <v>99</v>
      </c>
      <c r="C59" s="16"/>
      <c r="D59" s="20"/>
    </row>
    <row r="60" spans="2:4" ht="12.75">
      <c r="B60" s="85" t="s">
        <v>145</v>
      </c>
      <c r="C60" s="16"/>
      <c r="D60" s="20"/>
    </row>
    <row r="61" spans="2:4" ht="12.75">
      <c r="B61" s="313" t="s">
        <v>239</v>
      </c>
      <c r="C61" s="16"/>
      <c r="D61" s="20"/>
    </row>
    <row r="62" spans="2:4" ht="12.75">
      <c r="B62" s="272" t="s">
        <v>272</v>
      </c>
      <c r="C62" s="16"/>
      <c r="D62" s="20"/>
    </row>
    <row r="63" spans="2:4" ht="27" customHeight="1">
      <c r="B63" s="271" t="s">
        <v>273</v>
      </c>
      <c r="C63" s="62">
        <f>SUM(C55:C62)</f>
        <v>0</v>
      </c>
      <c r="D63" s="62">
        <f>SUM(D55:D62)</f>
        <v>0</v>
      </c>
    </row>
    <row r="64" spans="2:4" ht="27" customHeight="1">
      <c r="B64" s="271" t="s">
        <v>274</v>
      </c>
      <c r="C64" s="63">
        <f>C54+C63</f>
        <v>0</v>
      </c>
      <c r="D64" s="63">
        <f>D54+D63</f>
        <v>0</v>
      </c>
    </row>
    <row r="67" spans="2:5" ht="12.75">
      <c r="B67" s="346"/>
      <c r="C67" s="347"/>
      <c r="D67" s="347"/>
      <c r="E67" s="49"/>
    </row>
    <row r="68" spans="2:4" s="49" customFormat="1" ht="12.75">
      <c r="B68" s="281"/>
      <c r="C68" s="138"/>
      <c r="D68" s="138"/>
    </row>
    <row r="69" spans="2:5" s="49" customFormat="1" ht="12.75">
      <c r="B69" s="281"/>
      <c r="C69" s="138"/>
      <c r="D69" s="138"/>
      <c r="E69" s="202"/>
    </row>
    <row r="70" spans="2:5" s="49" customFormat="1" ht="12.75">
      <c r="B70" s="281"/>
      <c r="C70" s="138"/>
      <c r="D70" s="138"/>
      <c r="E70" s="202"/>
    </row>
    <row r="71" spans="2:5" s="49" customFormat="1" ht="12.75">
      <c r="B71" s="281"/>
      <c r="C71" s="138"/>
      <c r="D71" s="138"/>
      <c r="E71" s="202"/>
    </row>
    <row r="72" spans="2:5" s="49" customFormat="1" ht="12.75">
      <c r="B72" s="283"/>
      <c r="C72" s="138"/>
      <c r="D72" s="138"/>
      <c r="E72" s="202"/>
    </row>
    <row r="73" spans="2:4" s="49" customFormat="1" ht="12.75">
      <c r="B73" s="281"/>
      <c r="C73" s="282"/>
      <c r="D73" s="202"/>
    </row>
  </sheetData>
  <sheetProtection insertRows="0" selectLockedCells="1"/>
  <mergeCells count="11">
    <mergeCell ref="B55:B56"/>
    <mergeCell ref="C36:C37"/>
    <mergeCell ref="D36:D37"/>
    <mergeCell ref="B67:D67"/>
    <mergeCell ref="B35:D35"/>
    <mergeCell ref="B2:D2"/>
    <mergeCell ref="B5:D5"/>
    <mergeCell ref="B7:D7"/>
    <mergeCell ref="B33:D34"/>
    <mergeCell ref="C55:C56"/>
    <mergeCell ref="D55:D56"/>
  </mergeCells>
  <printOptions/>
  <pageMargins left="0.75" right="0.75" top="1" bottom="1" header="0.5" footer="0.5"/>
  <pageSetup fitToHeight="1" fitToWidth="1" horizontalDpi="600" verticalDpi="600" orientation="portrait" paperSize="5" scale="90" r:id="rId1"/>
</worksheet>
</file>

<file path=xl/worksheets/sheet3.xml><?xml version="1.0" encoding="utf-8"?>
<worksheet xmlns="http://schemas.openxmlformats.org/spreadsheetml/2006/main" xmlns:r="http://schemas.openxmlformats.org/officeDocument/2006/relationships">
  <sheetPr>
    <pageSetUpPr fitToPage="1"/>
  </sheetPr>
  <dimension ref="B1:D51"/>
  <sheetViews>
    <sheetView showGridLines="0" zoomScalePageLayoutView="0" workbookViewId="0" topLeftCell="A1">
      <selection activeCell="C34" sqref="C34"/>
    </sheetView>
  </sheetViews>
  <sheetFormatPr defaultColWidth="9.140625" defaultRowHeight="12.75"/>
  <cols>
    <col min="1" max="1" width="2.57421875" style="0" customWidth="1"/>
    <col min="2" max="2" width="54.57421875" style="0" customWidth="1"/>
    <col min="3" max="4" width="18.57421875" style="0" customWidth="1"/>
  </cols>
  <sheetData>
    <row r="1" ht="12.75">
      <c r="D1" s="47" t="s">
        <v>138</v>
      </c>
    </row>
    <row r="2" spans="2:4" ht="12.75">
      <c r="B2" s="364" t="str">
        <f>'Title Page'!B5</f>
        <v>[Company Name]</v>
      </c>
      <c r="C2" s="364"/>
      <c r="D2" s="364"/>
    </row>
    <row r="3" spans="2:4" ht="12.75">
      <c r="B3" s="39" t="str">
        <f>CONCATENATE("PERIOD ENDING: ",'Title Page'!H7,'Title Page'!I7)</f>
        <v>PERIOD ENDING: December 31, 20**</v>
      </c>
      <c r="C3" s="30"/>
      <c r="D3" s="22"/>
    </row>
    <row r="4" spans="2:4" ht="12.75">
      <c r="B4" s="23"/>
      <c r="C4" s="23"/>
      <c r="D4" s="23"/>
    </row>
    <row r="5" spans="2:4" ht="12.75">
      <c r="B5" s="365" t="s">
        <v>13</v>
      </c>
      <c r="C5" s="366"/>
      <c r="D5" s="367"/>
    </row>
    <row r="6" spans="2:4" ht="12.75" customHeight="1">
      <c r="B6" s="371" t="s">
        <v>39</v>
      </c>
      <c r="C6" s="84" t="str">
        <f>CONCATENATE('Title Page'!H7)</f>
        <v>December 31, </v>
      </c>
      <c r="D6" s="107" t="str">
        <f>CONCATENATE('Title Page'!H7)</f>
        <v>December 31, </v>
      </c>
    </row>
    <row r="7" spans="2:4" ht="12.75">
      <c r="B7" s="372"/>
      <c r="C7" s="53" t="str">
        <f>CONCATENATE(RIGHT('Title Page'!I7,4))</f>
        <v>20**</v>
      </c>
      <c r="D7" s="108" t="e">
        <f>C7-1</f>
        <v>#VALUE!</v>
      </c>
    </row>
    <row r="8" spans="2:4" ht="12.75">
      <c r="B8" s="372"/>
      <c r="C8" s="56" t="s">
        <v>31</v>
      </c>
      <c r="D8" s="56" t="s">
        <v>137</v>
      </c>
    </row>
    <row r="9" spans="2:4" ht="12.75">
      <c r="B9" s="205" t="s">
        <v>134</v>
      </c>
      <c r="C9" s="40"/>
      <c r="D9" s="40"/>
    </row>
    <row r="10" spans="2:4" ht="12.75">
      <c r="B10" s="206" t="s">
        <v>100</v>
      </c>
      <c r="C10" s="42"/>
      <c r="D10" s="42"/>
    </row>
    <row r="11" spans="2:4" ht="12.75">
      <c r="B11" s="206" t="s">
        <v>101</v>
      </c>
      <c r="C11" s="64">
        <f>SUM(C8:C10)</f>
        <v>0</v>
      </c>
      <c r="D11" s="64">
        <f>SUM(D8:D10)</f>
        <v>0</v>
      </c>
    </row>
    <row r="12" spans="2:4" ht="12.75">
      <c r="B12" s="206" t="s">
        <v>102</v>
      </c>
      <c r="C12" s="42"/>
      <c r="D12" s="42"/>
    </row>
    <row r="13" spans="2:4" ht="12.75">
      <c r="B13" s="206" t="s">
        <v>103</v>
      </c>
      <c r="C13" s="60">
        <f>SUM(C11:C12)</f>
        <v>0</v>
      </c>
      <c r="D13" s="60">
        <f>SUM(D11:D12)</f>
        <v>0</v>
      </c>
    </row>
    <row r="14" spans="2:4" ht="12.75">
      <c r="B14" s="373" t="s">
        <v>38</v>
      </c>
      <c r="C14" s="374"/>
      <c r="D14" s="374"/>
    </row>
    <row r="15" spans="2:4" ht="12.75">
      <c r="B15" s="373"/>
      <c r="C15" s="375"/>
      <c r="D15" s="375"/>
    </row>
    <row r="16" spans="2:4" ht="12.75">
      <c r="B16" s="207" t="s">
        <v>104</v>
      </c>
      <c r="C16" s="42"/>
      <c r="D16" s="42"/>
    </row>
    <row r="17" spans="2:4" ht="12.75">
      <c r="B17" s="204" t="s">
        <v>105</v>
      </c>
      <c r="C17" s="65"/>
      <c r="D17" s="66"/>
    </row>
    <row r="18" spans="2:4" ht="12.75">
      <c r="B18" s="204" t="s">
        <v>106</v>
      </c>
      <c r="C18" s="65"/>
      <c r="D18" s="66"/>
    </row>
    <row r="19" spans="2:4" ht="12.75">
      <c r="B19" s="204" t="s">
        <v>107</v>
      </c>
      <c r="C19" s="65"/>
      <c r="D19" s="66"/>
    </row>
    <row r="20" spans="2:4" ht="12.75">
      <c r="B20" s="28" t="s">
        <v>108</v>
      </c>
      <c r="C20" s="65"/>
      <c r="D20" s="66"/>
    </row>
    <row r="21" spans="2:4" s="7" customFormat="1" ht="12.75">
      <c r="B21" s="28" t="s">
        <v>126</v>
      </c>
      <c r="C21" s="67">
        <f>SUM(C16:C20)</f>
        <v>0</v>
      </c>
      <c r="D21" s="68">
        <f>SUM(D16:D20)</f>
        <v>0</v>
      </c>
    </row>
    <row r="22" spans="2:4" ht="12.75">
      <c r="B22" s="28" t="s">
        <v>119</v>
      </c>
      <c r="C22" s="67">
        <f>C13-C21</f>
        <v>0</v>
      </c>
      <c r="D22" s="67">
        <f>D13-D21</f>
        <v>0</v>
      </c>
    </row>
    <row r="23" spans="2:4" ht="12.75">
      <c r="B23" s="28" t="s">
        <v>109</v>
      </c>
      <c r="C23" s="65"/>
      <c r="D23" s="66"/>
    </row>
    <row r="24" spans="2:4" ht="12.75">
      <c r="B24" s="28" t="s">
        <v>110</v>
      </c>
      <c r="C24" s="65"/>
      <c r="D24" s="66"/>
    </row>
    <row r="25" spans="2:4" ht="12.75">
      <c r="B25" s="28" t="s">
        <v>111</v>
      </c>
      <c r="C25" s="65"/>
      <c r="D25" s="66"/>
    </row>
    <row r="26" spans="2:4" ht="12.75">
      <c r="B26" s="28" t="s">
        <v>120</v>
      </c>
      <c r="C26" s="69">
        <f>SUM(C22:C25)</f>
        <v>0</v>
      </c>
      <c r="D26" s="69">
        <f>SUM(D22:D25)</f>
        <v>0</v>
      </c>
    </row>
    <row r="27" spans="2:4" ht="12.75">
      <c r="B27" s="28" t="s">
        <v>112</v>
      </c>
      <c r="C27" s="65"/>
      <c r="D27" s="66"/>
    </row>
    <row r="28" spans="2:4" ht="12.75">
      <c r="B28" s="41" t="s">
        <v>113</v>
      </c>
      <c r="C28" s="65"/>
      <c r="D28" s="66"/>
    </row>
    <row r="29" spans="2:4" ht="27" customHeight="1">
      <c r="B29" s="43" t="s">
        <v>121</v>
      </c>
      <c r="C29" s="63">
        <f>C26-(C27+C28)</f>
        <v>0</v>
      </c>
      <c r="D29" s="63">
        <f>D26-(D27+D28)</f>
        <v>0</v>
      </c>
    </row>
    <row r="30" spans="2:4" ht="12.75">
      <c r="B30" s="9"/>
      <c r="C30" s="4"/>
      <c r="D30" s="10"/>
    </row>
    <row r="31" spans="2:4" ht="12.75">
      <c r="B31" s="9"/>
      <c r="C31" s="4"/>
      <c r="D31" s="10"/>
    </row>
    <row r="32" spans="2:4" ht="12.75">
      <c r="B32" s="368" t="s">
        <v>14</v>
      </c>
      <c r="C32" s="369"/>
      <c r="D32" s="370"/>
    </row>
    <row r="33" spans="2:4" ht="12.75">
      <c r="B33" s="24"/>
      <c r="C33" s="8"/>
      <c r="D33" s="21"/>
    </row>
    <row r="34" spans="2:4" ht="12.75">
      <c r="B34" s="44" t="s">
        <v>114</v>
      </c>
      <c r="C34" s="16">
        <f>+D51</f>
        <v>0</v>
      </c>
      <c r="D34" s="16"/>
    </row>
    <row r="35" spans="2:4" ht="12.75">
      <c r="B35" s="45" t="s">
        <v>127</v>
      </c>
      <c r="C35" s="70">
        <f>C29</f>
        <v>0</v>
      </c>
      <c r="D35" s="70">
        <f>D29</f>
        <v>0</v>
      </c>
    </row>
    <row r="36" spans="2:4" ht="12.75" customHeight="1">
      <c r="B36" s="50" t="s">
        <v>122</v>
      </c>
      <c r="C36" s="71"/>
      <c r="D36" s="71"/>
    </row>
    <row r="37" spans="2:4" ht="12.75">
      <c r="B37" s="45" t="s">
        <v>115</v>
      </c>
      <c r="C37" s="65"/>
      <c r="D37" s="65"/>
    </row>
    <row r="38" spans="2:4" ht="12.75">
      <c r="B38" s="37" t="s">
        <v>59</v>
      </c>
      <c r="C38" s="65"/>
      <c r="D38" s="65"/>
    </row>
    <row r="39" spans="2:4" ht="12.75">
      <c r="B39" s="45" t="s">
        <v>123</v>
      </c>
      <c r="C39" s="65"/>
      <c r="D39" s="65"/>
    </row>
    <row r="40" spans="2:4" ht="12.75">
      <c r="B40" s="37" t="s">
        <v>60</v>
      </c>
      <c r="C40" s="65"/>
      <c r="D40" s="65"/>
    </row>
    <row r="41" spans="2:4" ht="12.75">
      <c r="B41" s="45" t="s">
        <v>116</v>
      </c>
      <c r="C41" s="65"/>
      <c r="D41" s="65"/>
    </row>
    <row r="42" spans="2:4" ht="12.75">
      <c r="B42" s="37" t="s">
        <v>59</v>
      </c>
      <c r="C42" s="65"/>
      <c r="D42" s="65"/>
    </row>
    <row r="43" spans="2:4" ht="12.75">
      <c r="B43" s="45" t="s">
        <v>124</v>
      </c>
      <c r="C43" s="65"/>
      <c r="D43" s="65"/>
    </row>
    <row r="44" spans="2:4" ht="12.75">
      <c r="B44" s="37" t="s">
        <v>61</v>
      </c>
      <c r="C44" s="65">
        <v>0</v>
      </c>
      <c r="D44" s="65"/>
    </row>
    <row r="45" spans="2:4" ht="12.75">
      <c r="B45" s="45" t="s">
        <v>125</v>
      </c>
      <c r="C45" s="65">
        <v>0</v>
      </c>
      <c r="D45" s="65">
        <v>0</v>
      </c>
    </row>
    <row r="46" spans="2:4" ht="12.75">
      <c r="B46" s="45" t="s">
        <v>117</v>
      </c>
      <c r="C46" s="65"/>
      <c r="D46" s="65"/>
    </row>
    <row r="47" spans="2:4" ht="12.75">
      <c r="B47" s="45" t="s">
        <v>118</v>
      </c>
      <c r="C47" s="65"/>
      <c r="D47" s="65"/>
    </row>
    <row r="48" spans="2:4" ht="12.75">
      <c r="B48" s="27" t="s">
        <v>90</v>
      </c>
      <c r="C48" s="65"/>
      <c r="D48" s="65"/>
    </row>
    <row r="49" spans="2:4" ht="12.75">
      <c r="B49" s="27" t="s">
        <v>91</v>
      </c>
      <c r="C49" s="65"/>
      <c r="D49" s="65"/>
    </row>
    <row r="50" spans="2:4" ht="12.75">
      <c r="B50" s="27" t="s">
        <v>92</v>
      </c>
      <c r="C50" s="65"/>
      <c r="D50" s="65"/>
    </row>
    <row r="51" spans="2:4" ht="27" customHeight="1">
      <c r="B51" s="46" t="s">
        <v>135</v>
      </c>
      <c r="C51" s="63">
        <f>SUM(C34:C50)</f>
        <v>0</v>
      </c>
      <c r="D51" s="63">
        <f>SUM(D34:D50)</f>
        <v>0</v>
      </c>
    </row>
  </sheetData>
  <sheetProtection insertRows="0" selectLockedCells="1"/>
  <mergeCells count="7">
    <mergeCell ref="B2:D2"/>
    <mergeCell ref="B5:D5"/>
    <mergeCell ref="B32:D32"/>
    <mergeCell ref="B6:B8"/>
    <mergeCell ref="B14:B15"/>
    <mergeCell ref="C14:C15"/>
    <mergeCell ref="D14:D15"/>
  </mergeCells>
  <printOptions/>
  <pageMargins left="0.75" right="0.75" top="1" bottom="1" header="0.5" footer="0.5"/>
  <pageSetup fitToHeight="1" fitToWidth="1" horizontalDpi="600" verticalDpi="600" orientation="portrait" paperSize="5" scale="99" r:id="rId1"/>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E4" sqref="E4"/>
    </sheetView>
  </sheetViews>
  <sheetFormatPr defaultColWidth="9.140625" defaultRowHeight="12.75"/>
  <cols>
    <col min="1" max="1" width="2.57421875" style="0" customWidth="1"/>
    <col min="2" max="2" width="58.00390625" style="0" customWidth="1"/>
    <col min="3" max="3" width="15.421875" style="0" customWidth="1"/>
    <col min="4" max="4" width="35.28125" style="0" customWidth="1"/>
    <col min="5" max="5" width="16.00390625" style="0" customWidth="1"/>
  </cols>
  <sheetData>
    <row r="1" spans="2:10" ht="12.75">
      <c r="B1" s="1" t="str">
        <f>'Title Page'!B5</f>
        <v>[Company Name]</v>
      </c>
      <c r="E1" s="5" t="s">
        <v>143</v>
      </c>
      <c r="J1" t="s">
        <v>36</v>
      </c>
    </row>
    <row r="2" ht="12.75">
      <c r="B2" s="22" t="str">
        <f>CONCATENATE("PERIOD ENDING: ",'Title Page'!H7,'Title Page'!I7)</f>
        <v>PERIOD ENDING: December 31, 20**</v>
      </c>
    </row>
    <row r="4" spans="2:5" ht="12.75">
      <c r="B4" t="s">
        <v>208</v>
      </c>
      <c r="E4" s="208">
        <f>'Balance Sheet'!C32-'Balance Sheet'!C64</f>
        <v>0</v>
      </c>
    </row>
    <row r="5" spans="2:5" ht="12.75">
      <c r="B5" s="82" t="s">
        <v>197</v>
      </c>
      <c r="E5" s="72">
        <f>'Balance Sheet'!C22-Reinsurance!D36</f>
        <v>0</v>
      </c>
    </row>
    <row r="6" spans="2:5" ht="12.75">
      <c r="B6" s="82" t="s">
        <v>198</v>
      </c>
      <c r="E6" s="72">
        <f>'Balance Sheet'!C23-Reinsurance!C36</f>
        <v>0</v>
      </c>
    </row>
    <row r="7" spans="2:5" ht="12.75">
      <c r="B7" s="82" t="s">
        <v>199</v>
      </c>
      <c r="E7" s="72">
        <f>'Balance Sheet'!C25-Reinsurance!F36</f>
        <v>0</v>
      </c>
    </row>
    <row r="8" spans="2:5" ht="12.75">
      <c r="B8" s="202" t="s">
        <v>231</v>
      </c>
      <c r="C8" s="49"/>
      <c r="D8" s="49"/>
      <c r="E8" s="203">
        <f>+'Balance Sheet'!C63-'Income Statement'!C51</f>
        <v>0</v>
      </c>
    </row>
    <row r="9" spans="2:5" ht="12.75">
      <c r="B9" s="82"/>
      <c r="E9" s="203"/>
    </row>
    <row r="10" spans="2:5" ht="12.75">
      <c r="B10" s="82" t="s">
        <v>200</v>
      </c>
      <c r="E10" s="72">
        <f>'Income Statement'!C16-'Losses &amp; LAE Paid and Incurred'!I38</f>
        <v>0</v>
      </c>
    </row>
    <row r="11" spans="2:6" ht="12.75">
      <c r="B11" s="82" t="s">
        <v>201</v>
      </c>
      <c r="E11" s="72">
        <f>'Income Statement'!C17-'Losses &amp; LAE Paid and Incurred'!I72</f>
        <v>0</v>
      </c>
      <c r="F11" s="7" t="s">
        <v>36</v>
      </c>
    </row>
    <row r="12" spans="2:6" ht="12.75">
      <c r="B12" s="82" t="s">
        <v>202</v>
      </c>
      <c r="E12" s="72">
        <f>'Balance Sheet'!C40-(Reinsurance!C71)</f>
        <v>0</v>
      </c>
      <c r="F12" s="7" t="s">
        <v>36</v>
      </c>
    </row>
    <row r="13" spans="2:5" ht="12.75">
      <c r="B13" s="82" t="s">
        <v>36</v>
      </c>
      <c r="E13" s="203" t="s">
        <v>36</v>
      </c>
    </row>
    <row r="14" spans="2:5" ht="12.75">
      <c r="B14" s="82" t="s">
        <v>203</v>
      </c>
      <c r="E14" s="72">
        <f>'Income Statement'!C9-'Premium Schedule'!I37</f>
        <v>0</v>
      </c>
    </row>
    <row r="15" spans="2:5" ht="12.75">
      <c r="B15" s="82" t="s">
        <v>204</v>
      </c>
      <c r="E15" s="203">
        <f>'Income Statement'!C11-'Premium Schedule'!J37</f>
        <v>0</v>
      </c>
    </row>
    <row r="16" spans="2:5" ht="12.75">
      <c r="B16" s="82" t="s">
        <v>205</v>
      </c>
      <c r="E16" s="72">
        <f>'Income Statement'!C16-'Losses &amp; LAE Paid and Incurred'!I38</f>
        <v>0</v>
      </c>
    </row>
    <row r="17" spans="2:5" ht="12.75">
      <c r="B17" s="82" t="s">
        <v>206</v>
      </c>
      <c r="E17" s="72">
        <f>'Income Statement'!C17-'Losses &amp; LAE Paid and Incurred'!I72</f>
        <v>0</v>
      </c>
    </row>
    <row r="18" spans="2:5" ht="12.75">
      <c r="B18" s="82" t="s">
        <v>36</v>
      </c>
      <c r="E18" s="203"/>
    </row>
    <row r="19" spans="2:5" ht="12.75">
      <c r="B19" s="82" t="s">
        <v>36</v>
      </c>
      <c r="E19" s="203"/>
    </row>
    <row r="20" spans="1:5" ht="12.75">
      <c r="A20" s="284"/>
      <c r="B20" s="376" t="s">
        <v>232</v>
      </c>
      <c r="C20" s="349"/>
      <c r="D20" s="349"/>
      <c r="E20" s="350"/>
    </row>
    <row r="21" spans="1:5" ht="27.75" customHeight="1">
      <c r="A21" s="284"/>
      <c r="B21" s="290"/>
      <c r="C21" s="291" t="s">
        <v>236</v>
      </c>
      <c r="D21" s="292" t="s">
        <v>237</v>
      </c>
      <c r="E21" s="293"/>
    </row>
    <row r="22" spans="1:6" ht="12.75">
      <c r="A22" s="289"/>
      <c r="B22" s="294" t="s">
        <v>233</v>
      </c>
      <c r="C22" s="295" t="s">
        <v>238</v>
      </c>
      <c r="D22" s="296"/>
      <c r="E22" s="297">
        <f>'Balance Sheet'!C13</f>
        <v>0</v>
      </c>
      <c r="F22" s="82"/>
    </row>
    <row r="23" spans="1:5" ht="12.75">
      <c r="A23" s="289"/>
      <c r="B23" s="298" t="s">
        <v>234</v>
      </c>
      <c r="C23" s="299" t="s">
        <v>275</v>
      </c>
      <c r="D23" s="300"/>
      <c r="E23" s="297">
        <f>'Balance Sheet'!C27</f>
        <v>0</v>
      </c>
    </row>
    <row r="24" spans="1:5" ht="12.75">
      <c r="A24" s="289"/>
      <c r="B24" s="301" t="s">
        <v>235</v>
      </c>
      <c r="C24" s="302"/>
      <c r="D24" s="303"/>
      <c r="E24" s="304"/>
    </row>
    <row r="25" spans="1:6" ht="12.75">
      <c r="A25" s="289"/>
      <c r="B25" s="298"/>
      <c r="C25" s="305"/>
      <c r="D25" s="306"/>
      <c r="E25" s="307">
        <v>0</v>
      </c>
      <c r="F25" s="9"/>
    </row>
    <row r="26" spans="1:5" ht="12.75">
      <c r="A26" s="289"/>
      <c r="B26" s="294" t="s">
        <v>230</v>
      </c>
      <c r="C26" s="290"/>
      <c r="D26" s="296"/>
      <c r="E26" s="297">
        <f>SUM(E22:E25)</f>
        <v>0</v>
      </c>
    </row>
    <row r="27" spans="1:5" ht="24">
      <c r="A27" s="289"/>
      <c r="B27" s="321" t="s">
        <v>244</v>
      </c>
      <c r="C27" s="305"/>
      <c r="D27" s="300"/>
      <c r="E27" s="308"/>
    </row>
    <row r="28" spans="1:5" ht="12.75">
      <c r="A28" s="289"/>
      <c r="B28" s="309" t="s">
        <v>245</v>
      </c>
      <c r="C28" s="310"/>
      <c r="D28" s="311"/>
      <c r="E28" s="60">
        <f>E26-E27</f>
        <v>0</v>
      </c>
    </row>
    <row r="29" spans="1:5" ht="12.75">
      <c r="A29" s="49"/>
      <c r="B29" s="49"/>
      <c r="C29" s="49"/>
      <c r="D29" s="49"/>
      <c r="E29" s="49"/>
    </row>
    <row r="30" spans="1:5" ht="12.75">
      <c r="A30" s="49"/>
      <c r="B30" s="49"/>
      <c r="C30" s="49"/>
      <c r="D30" s="49"/>
      <c r="E30" s="49"/>
    </row>
    <row r="31" spans="1:5" ht="12.75">
      <c r="A31" s="49"/>
      <c r="B31" s="49"/>
      <c r="C31" s="49"/>
      <c r="D31" s="49"/>
      <c r="E31" s="49"/>
    </row>
    <row r="32" spans="1:5" ht="12.75">
      <c r="A32" s="49"/>
      <c r="B32" s="49"/>
      <c r="C32" s="49"/>
      <c r="D32" s="49"/>
      <c r="E32" s="49"/>
    </row>
    <row r="33" spans="1:5" ht="12.75">
      <c r="A33" s="49"/>
      <c r="B33" s="49"/>
      <c r="C33" s="49"/>
      <c r="D33" s="49"/>
      <c r="E33" s="49"/>
    </row>
    <row r="34" spans="1:5" ht="12.75">
      <c r="A34" s="49"/>
      <c r="B34" s="49"/>
      <c r="C34" s="49"/>
      <c r="D34" s="49"/>
      <c r="E34" s="49"/>
    </row>
    <row r="35" spans="1:5" ht="12.75">
      <c r="A35" s="49"/>
      <c r="B35" s="49"/>
      <c r="C35" s="49"/>
      <c r="D35" s="49"/>
      <c r="E35" s="49"/>
    </row>
    <row r="36" spans="1:5" ht="12.75">
      <c r="A36" s="49"/>
      <c r="B36" s="49"/>
      <c r="C36" s="49"/>
      <c r="D36" s="49"/>
      <c r="E36" s="49"/>
    </row>
  </sheetData>
  <sheetProtection/>
  <mergeCells count="1">
    <mergeCell ref="B20:E20"/>
  </mergeCells>
  <printOptions/>
  <pageMargins left="0.75" right="0.75" top="1" bottom="1" header="0.5" footer="0.5"/>
  <pageSetup fitToHeight="1" fitToWidth="1" horizontalDpi="600" verticalDpi="600" orientation="portrait" paperSize="5" scale="8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57"/>
  <sheetViews>
    <sheetView showGridLines="0" zoomScalePageLayoutView="0" workbookViewId="0" topLeftCell="A1">
      <selection activeCell="C7" sqref="C7:I7"/>
    </sheetView>
  </sheetViews>
  <sheetFormatPr defaultColWidth="9.140625" defaultRowHeight="12.75"/>
  <cols>
    <col min="1" max="1" width="0.42578125" style="0" customWidth="1"/>
    <col min="2" max="2" width="3.57421875" style="11" customWidth="1"/>
    <col min="3" max="3" width="2.8515625" style="0" customWidth="1"/>
    <col min="4" max="4" width="15.8515625" style="0" customWidth="1"/>
    <col min="5" max="5" width="12.421875" style="0" customWidth="1"/>
    <col min="6" max="6" width="27.00390625" style="0" customWidth="1"/>
    <col min="7" max="7" width="13.00390625" style="0" customWidth="1"/>
    <col min="8" max="8" width="12.57421875" style="0" customWidth="1"/>
    <col min="10" max="10" width="12.57421875" style="0" customWidth="1"/>
  </cols>
  <sheetData>
    <row r="1" spans="2:9" ht="12.75">
      <c r="B1" s="1" t="str">
        <f>'Title Page'!B5</f>
        <v>[Company Name]</v>
      </c>
      <c r="I1" s="5" t="s">
        <v>130</v>
      </c>
    </row>
    <row r="2" spans="2:10" ht="12.75">
      <c r="B2" s="22" t="str">
        <f>CONCATENATE("PERIOD ENDING: ",'Title Page'!H7,'Title Page'!I7)</f>
        <v>PERIOD ENDING: December 31, 20**</v>
      </c>
      <c r="C2" s="22"/>
      <c r="D2" s="22"/>
      <c r="E2" s="22"/>
      <c r="F2" s="30"/>
      <c r="G2" s="22"/>
      <c r="I2" s="22"/>
      <c r="J2" s="22"/>
    </row>
    <row r="3" spans="2:10" ht="12.75">
      <c r="B3" s="22"/>
      <c r="C3" s="22"/>
      <c r="D3" s="22"/>
      <c r="E3" s="22"/>
      <c r="F3" s="22"/>
      <c r="G3" s="22"/>
      <c r="H3" s="22"/>
      <c r="I3" s="22"/>
      <c r="J3" s="22"/>
    </row>
    <row r="4" spans="3:9" ht="12.75">
      <c r="C4" s="3"/>
      <c r="D4" s="3"/>
      <c r="F4" s="98" t="s">
        <v>15</v>
      </c>
      <c r="G4" s="3"/>
      <c r="H4" s="3"/>
      <c r="I4" s="3"/>
    </row>
    <row r="5" spans="3:9" ht="12.75">
      <c r="C5" s="3"/>
      <c r="D5" s="3"/>
      <c r="F5" s="3"/>
      <c r="G5" s="3"/>
      <c r="H5" s="3"/>
      <c r="I5" s="3"/>
    </row>
    <row r="6" spans="2:3" ht="12.75">
      <c r="B6" s="11" t="s">
        <v>16</v>
      </c>
      <c r="C6" s="82" t="s">
        <v>168</v>
      </c>
    </row>
    <row r="7" spans="2:9" ht="12.75">
      <c r="B7" s="12"/>
      <c r="C7" s="335"/>
      <c r="D7" s="335"/>
      <c r="E7" s="335"/>
      <c r="F7" s="335"/>
      <c r="G7" s="335"/>
      <c r="H7" s="335"/>
      <c r="I7" s="335"/>
    </row>
    <row r="8" spans="2:9" ht="12.75">
      <c r="B8" s="12"/>
      <c r="C8" s="330"/>
      <c r="D8" s="330"/>
      <c r="E8" s="330"/>
      <c r="F8" s="330"/>
      <c r="G8" s="330"/>
      <c r="H8" s="330"/>
      <c r="I8" s="330"/>
    </row>
    <row r="10" spans="1:7" ht="12.75">
      <c r="A10" s="322"/>
      <c r="B10" s="323" t="s">
        <v>17</v>
      </c>
      <c r="C10" s="324" t="s">
        <v>276</v>
      </c>
      <c r="D10" s="322"/>
      <c r="E10" s="322"/>
      <c r="F10" s="322"/>
      <c r="G10" s="322"/>
    </row>
    <row r="11" spans="1:7" ht="12.75">
      <c r="A11" s="322"/>
      <c r="B11" s="323"/>
      <c r="C11" s="324" t="s">
        <v>277</v>
      </c>
      <c r="D11" s="322"/>
      <c r="E11" s="322"/>
      <c r="F11" s="322"/>
      <c r="G11" s="322"/>
    </row>
    <row r="12" spans="3:9" ht="12.75">
      <c r="C12" s="335"/>
      <c r="D12" s="335"/>
      <c r="E12" s="335"/>
      <c r="F12" s="335"/>
      <c r="G12" s="335"/>
      <c r="H12" s="335"/>
      <c r="I12" s="335"/>
    </row>
    <row r="14" spans="2:9" ht="12.75">
      <c r="B14" s="81" t="s">
        <v>18</v>
      </c>
      <c r="C14" s="7" t="s">
        <v>136</v>
      </c>
      <c r="G14" s="335"/>
      <c r="H14" s="335"/>
      <c r="I14" s="335"/>
    </row>
    <row r="15" spans="3:9" ht="12.75">
      <c r="C15" s="335"/>
      <c r="D15" s="335"/>
      <c r="E15" s="335"/>
      <c r="F15" s="335"/>
      <c r="G15" s="335"/>
      <c r="H15" s="335"/>
      <c r="I15" s="335"/>
    </row>
    <row r="16" spans="3:9" ht="12.75">
      <c r="C16" s="4"/>
      <c r="D16" s="4"/>
      <c r="E16" s="4"/>
      <c r="F16" s="4"/>
      <c r="G16" s="4"/>
      <c r="H16" s="4"/>
      <c r="I16" s="4"/>
    </row>
    <row r="17" spans="2:9" ht="12.75">
      <c r="B17" s="81" t="s">
        <v>147</v>
      </c>
      <c r="C17" s="82" t="s">
        <v>159</v>
      </c>
      <c r="G17" s="335"/>
      <c r="H17" s="335"/>
      <c r="I17" s="335"/>
    </row>
    <row r="18" spans="3:9" ht="12.75">
      <c r="C18" s="335"/>
      <c r="D18" s="335"/>
      <c r="E18" s="335"/>
      <c r="F18" s="335"/>
      <c r="G18" s="335"/>
      <c r="H18" s="335"/>
      <c r="I18" s="335"/>
    </row>
    <row r="20" spans="2:3" ht="12.75">
      <c r="B20" s="81" t="s">
        <v>19</v>
      </c>
      <c r="C20" t="s">
        <v>93</v>
      </c>
    </row>
    <row r="21" spans="3:9" ht="12.75">
      <c r="C21" t="s">
        <v>40</v>
      </c>
      <c r="G21" s="335"/>
      <c r="H21" s="335"/>
      <c r="I21" s="335"/>
    </row>
    <row r="23" spans="2:10" ht="12.75">
      <c r="B23" s="81" t="s">
        <v>20</v>
      </c>
      <c r="C23" s="92" t="s">
        <v>151</v>
      </c>
      <c r="D23" s="32"/>
      <c r="E23" s="32"/>
      <c r="F23" s="32"/>
      <c r="G23" s="38" t="s">
        <v>94</v>
      </c>
      <c r="H23" s="94"/>
      <c r="I23" s="82"/>
      <c r="J23" s="97"/>
    </row>
    <row r="24" spans="3:10" ht="12.75">
      <c r="C24" s="93"/>
      <c r="D24" s="22"/>
      <c r="E24" s="22"/>
      <c r="F24" s="22"/>
      <c r="G24" s="39" t="s">
        <v>95</v>
      </c>
      <c r="H24" s="95"/>
      <c r="I24" s="82"/>
      <c r="J24" s="97"/>
    </row>
    <row r="25" spans="3:9" ht="12.75">
      <c r="C25" s="32"/>
      <c r="D25" s="32"/>
      <c r="E25" s="32"/>
      <c r="F25" s="32"/>
      <c r="G25" s="38" t="s">
        <v>96</v>
      </c>
      <c r="H25" s="95"/>
      <c r="I25" s="86"/>
    </row>
    <row r="26" spans="3:9" ht="12.75">
      <c r="C26" s="92" t="s">
        <v>152</v>
      </c>
      <c r="D26" s="32"/>
      <c r="E26" s="32"/>
      <c r="F26" s="32"/>
      <c r="G26" s="32"/>
      <c r="H26" s="38"/>
      <c r="I26" s="4"/>
    </row>
    <row r="27" spans="3:9" ht="12.75">
      <c r="C27" t="s">
        <v>97</v>
      </c>
      <c r="E27" s="335"/>
      <c r="F27" s="335"/>
      <c r="G27" s="335"/>
      <c r="H27" s="335"/>
      <c r="I27" s="335"/>
    </row>
    <row r="28" spans="3:9" ht="12.75">
      <c r="C28" s="335"/>
      <c r="D28" s="335"/>
      <c r="E28" s="335"/>
      <c r="F28" s="335"/>
      <c r="G28" s="335"/>
      <c r="H28" s="335"/>
      <c r="I28" s="335"/>
    </row>
    <row r="29" spans="8:9" ht="12.75">
      <c r="H29" s="5"/>
      <c r="I29" s="4"/>
    </row>
    <row r="30" spans="2:3" ht="12.75">
      <c r="B30" s="81" t="s">
        <v>21</v>
      </c>
      <c r="C30" s="82" t="s">
        <v>24</v>
      </c>
    </row>
    <row r="31" spans="3:9" ht="12.75">
      <c r="C31" s="82" t="s">
        <v>169</v>
      </c>
      <c r="G31" s="335"/>
      <c r="H31" s="335"/>
      <c r="I31" s="335"/>
    </row>
    <row r="32" spans="3:9" ht="12.75">
      <c r="C32" s="82" t="s">
        <v>161</v>
      </c>
      <c r="F32" s="335"/>
      <c r="G32" s="335"/>
      <c r="H32" s="335"/>
      <c r="I32" s="335"/>
    </row>
    <row r="33" spans="3:9" ht="12.75">
      <c r="C33" s="335"/>
      <c r="D33" s="335"/>
      <c r="E33" s="335"/>
      <c r="F33" s="335"/>
      <c r="G33" s="335"/>
      <c r="H33" s="335"/>
      <c r="I33" s="335"/>
    </row>
    <row r="35" spans="2:9" ht="12.75">
      <c r="B35" s="81" t="s">
        <v>22</v>
      </c>
      <c r="C35" s="82" t="s">
        <v>153</v>
      </c>
      <c r="G35" s="335"/>
      <c r="H35" s="335"/>
      <c r="I35" s="335"/>
    </row>
    <row r="36" spans="8:9" ht="12.75">
      <c r="H36" s="4"/>
      <c r="I36" s="4"/>
    </row>
    <row r="37" spans="2:3" ht="12.75">
      <c r="B37" s="81" t="s">
        <v>23</v>
      </c>
      <c r="C37" t="s">
        <v>25</v>
      </c>
    </row>
    <row r="38" spans="3:9" ht="12.75">
      <c r="C38" s="82" t="s">
        <v>154</v>
      </c>
      <c r="H38" s="335"/>
      <c r="I38" s="335"/>
    </row>
    <row r="39" ht="12.75">
      <c r="C39" t="s">
        <v>41</v>
      </c>
    </row>
    <row r="41" spans="2:3" ht="12.75">
      <c r="B41" s="81" t="s">
        <v>34</v>
      </c>
      <c r="C41" s="82" t="s">
        <v>162</v>
      </c>
    </row>
    <row r="42" spans="3:9" ht="12.75">
      <c r="C42" s="377"/>
      <c r="D42" s="377"/>
      <c r="E42" s="377"/>
      <c r="F42" s="377"/>
      <c r="G42" s="377"/>
      <c r="H42" s="377"/>
      <c r="I42" s="377"/>
    </row>
    <row r="44" spans="2:9" ht="12.75">
      <c r="B44" s="81" t="s">
        <v>278</v>
      </c>
      <c r="C44" s="82" t="s">
        <v>176</v>
      </c>
      <c r="H44" s="335"/>
      <c r="I44" s="335"/>
    </row>
    <row r="45" spans="2:9" ht="12.75">
      <c r="B45" s="81"/>
      <c r="C45" s="82" t="s">
        <v>160</v>
      </c>
      <c r="H45" s="25"/>
      <c r="I45" s="25"/>
    </row>
    <row r="46" spans="2:9" ht="12.75">
      <c r="B46" s="81"/>
      <c r="C46" s="82"/>
      <c r="H46" s="25"/>
      <c r="I46" s="25"/>
    </row>
    <row r="47" spans="2:9" ht="12.75">
      <c r="B47" s="81"/>
      <c r="C47" s="82"/>
      <c r="D47" s="82" t="s">
        <v>178</v>
      </c>
      <c r="G47" s="335"/>
      <c r="H47" s="335"/>
      <c r="I47" s="335"/>
    </row>
    <row r="48" spans="2:9" ht="12.75">
      <c r="B48" s="81"/>
      <c r="C48" s="82"/>
      <c r="D48" s="52"/>
      <c r="E48" s="52"/>
      <c r="F48" s="52"/>
      <c r="G48" s="52"/>
      <c r="H48" s="96"/>
      <c r="I48" s="96"/>
    </row>
    <row r="49" spans="2:9" ht="12.75">
      <c r="B49" s="81"/>
      <c r="C49" s="82"/>
      <c r="D49" s="82" t="s">
        <v>177</v>
      </c>
      <c r="G49" s="335"/>
      <c r="H49" s="335"/>
      <c r="I49" s="335"/>
    </row>
    <row r="50" spans="2:9" ht="12.75">
      <c r="B50" s="81"/>
      <c r="C50" s="82"/>
      <c r="D50" s="52"/>
      <c r="E50" s="52"/>
      <c r="F50" s="52"/>
      <c r="G50" s="52"/>
      <c r="H50" s="96"/>
      <c r="I50" s="96"/>
    </row>
    <row r="51" spans="2:9" ht="12.75">
      <c r="B51" s="81"/>
      <c r="C51" s="82"/>
      <c r="H51" s="25"/>
      <c r="I51" s="25"/>
    </row>
    <row r="52" spans="2:9" ht="12.75">
      <c r="B52" s="81" t="s">
        <v>213</v>
      </c>
      <c r="C52" s="82"/>
      <c r="G52" s="335"/>
      <c r="H52" s="335"/>
      <c r="I52" s="335"/>
    </row>
    <row r="53" spans="2:9" ht="12.75">
      <c r="B53" s="81"/>
      <c r="C53" s="82" t="s">
        <v>163</v>
      </c>
      <c r="F53" s="335"/>
      <c r="G53" s="335"/>
      <c r="H53" s="335"/>
      <c r="I53" s="335"/>
    </row>
    <row r="55" spans="2:3" ht="12.75">
      <c r="B55" s="81" t="s">
        <v>279</v>
      </c>
      <c r="C55" s="82" t="s">
        <v>219</v>
      </c>
    </row>
    <row r="56" ht="12.75">
      <c r="C56" s="82" t="s">
        <v>221</v>
      </c>
    </row>
    <row r="57" spans="2:9" ht="12.75">
      <c r="B57" s="12"/>
      <c r="C57" s="4"/>
      <c r="D57" s="52"/>
      <c r="E57" s="52"/>
      <c r="F57" s="52"/>
      <c r="G57" s="52"/>
      <c r="H57" s="52"/>
      <c r="I57" s="52"/>
    </row>
  </sheetData>
  <sheetProtection insertRows="0" selectLockedCells="1"/>
  <mergeCells count="21">
    <mergeCell ref="C42:I42"/>
    <mergeCell ref="E27:I27"/>
    <mergeCell ref="C33:I33"/>
    <mergeCell ref="C18:I18"/>
    <mergeCell ref="G49:I49"/>
    <mergeCell ref="F53:I53"/>
    <mergeCell ref="G52:I52"/>
    <mergeCell ref="G31:I31"/>
    <mergeCell ref="G35:I35"/>
    <mergeCell ref="H44:I44"/>
    <mergeCell ref="G47:I47"/>
    <mergeCell ref="C7:I7"/>
    <mergeCell ref="C8:I8"/>
    <mergeCell ref="G14:I14"/>
    <mergeCell ref="C15:I15"/>
    <mergeCell ref="G17:I17"/>
    <mergeCell ref="H38:I38"/>
    <mergeCell ref="C12:I12"/>
    <mergeCell ref="G21:I21"/>
    <mergeCell ref="F32:I32"/>
    <mergeCell ref="C28:I28"/>
  </mergeCells>
  <printOptions/>
  <pageMargins left="0.5" right="0.5" top="1" bottom="1" header="0.5" footer="0.5"/>
  <pageSetup fitToHeight="1" fitToWidth="1" horizontalDpi="600" verticalDpi="600" orientation="portrait" paperSize="5" scale="89" r:id="rId1"/>
  <ignoredErrors>
    <ignoredError sqref="B6"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L55"/>
  <sheetViews>
    <sheetView showGridLines="0" zoomScalePageLayoutView="0" workbookViewId="0" topLeftCell="A1">
      <selection activeCell="F48" sqref="F48"/>
    </sheetView>
  </sheetViews>
  <sheetFormatPr defaultColWidth="9.140625" defaultRowHeight="12.75"/>
  <cols>
    <col min="1" max="1" width="4.8515625" style="0" customWidth="1"/>
    <col min="2" max="2" width="41.8515625" style="0" customWidth="1"/>
    <col min="3" max="9" width="14.8515625" style="0" customWidth="1"/>
    <col min="10" max="10" width="14.8515625" style="49" customWidth="1"/>
    <col min="11" max="12" width="14.8515625" style="0" customWidth="1"/>
  </cols>
  <sheetData>
    <row r="1" spans="2:12" ht="12.75">
      <c r="B1" s="1" t="str">
        <f>'Title Page'!B5:L5</f>
        <v>[Company Name]</v>
      </c>
      <c r="C1" s="1"/>
      <c r="D1" s="1"/>
      <c r="E1" s="1"/>
      <c r="I1" s="186" t="s">
        <v>36</v>
      </c>
      <c r="J1" s="314"/>
      <c r="K1" s="5"/>
      <c r="L1" s="5" t="s">
        <v>131</v>
      </c>
    </row>
    <row r="2" spans="2:6" ht="12.75">
      <c r="B2" s="22" t="str">
        <f>CONCATENATE("PERIOD ENDING: ",'Title Page'!H7,'Title Page'!I7)</f>
        <v>PERIOD ENDING: December 31, 20**</v>
      </c>
      <c r="C2" s="22"/>
      <c r="D2" s="22"/>
      <c r="E2" s="22"/>
      <c r="F2" s="14"/>
    </row>
    <row r="3" spans="2:5" ht="13.5" thickBot="1">
      <c r="B3" s="22"/>
      <c r="C3" s="22"/>
      <c r="D3" s="22"/>
      <c r="E3" s="22"/>
    </row>
    <row r="4" spans="1:12" ht="12.75">
      <c r="A4" s="122"/>
      <c r="B4" s="111"/>
      <c r="C4" s="387" t="s">
        <v>195</v>
      </c>
      <c r="D4" s="388"/>
      <c r="E4" s="389"/>
      <c r="F4" s="88" t="s">
        <v>26</v>
      </c>
      <c r="G4" s="89" t="s">
        <v>27</v>
      </c>
      <c r="H4" s="133" t="s">
        <v>28</v>
      </c>
      <c r="I4" s="104" t="s">
        <v>29</v>
      </c>
      <c r="J4" s="315" t="s">
        <v>146</v>
      </c>
      <c r="K4" s="104" t="s">
        <v>174</v>
      </c>
      <c r="L4" s="123" t="s">
        <v>175</v>
      </c>
    </row>
    <row r="5" spans="1:12" ht="12.75">
      <c r="A5" s="120"/>
      <c r="B5" s="4"/>
      <c r="C5" s="390"/>
      <c r="D5" s="391"/>
      <c r="E5" s="392"/>
      <c r="F5" s="101"/>
      <c r="G5" s="102"/>
      <c r="H5" s="128"/>
      <c r="I5" s="101"/>
      <c r="J5" s="316"/>
      <c r="K5" s="101"/>
      <c r="L5" s="124"/>
    </row>
    <row r="6" spans="1:12" ht="27" customHeight="1" thickBot="1">
      <c r="A6" s="120"/>
      <c r="B6" s="112" t="s">
        <v>42</v>
      </c>
      <c r="C6" s="393"/>
      <c r="D6" s="394"/>
      <c r="E6" s="395"/>
      <c r="F6" s="380" t="s">
        <v>181</v>
      </c>
      <c r="G6" s="380" t="s">
        <v>182</v>
      </c>
      <c r="H6" s="378" t="s">
        <v>183</v>
      </c>
      <c r="I6" s="380" t="s">
        <v>184</v>
      </c>
      <c r="J6" s="382" t="s">
        <v>211</v>
      </c>
      <c r="K6" s="380" t="s">
        <v>185</v>
      </c>
      <c r="L6" s="384" t="s">
        <v>186</v>
      </c>
    </row>
    <row r="7" spans="1:12" ht="12.75">
      <c r="A7" s="120"/>
      <c r="B7" s="4"/>
      <c r="C7" s="396" t="s">
        <v>243</v>
      </c>
      <c r="D7" s="396" t="s">
        <v>173</v>
      </c>
      <c r="E7" s="396" t="s">
        <v>187</v>
      </c>
      <c r="F7" s="380"/>
      <c r="G7" s="380"/>
      <c r="H7" s="378"/>
      <c r="I7" s="380"/>
      <c r="J7" s="382"/>
      <c r="K7" s="380"/>
      <c r="L7" s="384"/>
    </row>
    <row r="8" spans="1:12" ht="12.75">
      <c r="A8" s="120"/>
      <c r="B8" s="4"/>
      <c r="C8" s="380"/>
      <c r="D8" s="380"/>
      <c r="E8" s="380"/>
      <c r="F8" s="380"/>
      <c r="G8" s="380"/>
      <c r="H8" s="378"/>
      <c r="I8" s="380"/>
      <c r="J8" s="382"/>
      <c r="K8" s="380"/>
      <c r="L8" s="384"/>
    </row>
    <row r="9" spans="1:12" ht="13.5" thickBot="1">
      <c r="A9" s="103"/>
      <c r="B9" s="113" t="s">
        <v>170</v>
      </c>
      <c r="C9" s="381"/>
      <c r="D9" s="381"/>
      <c r="E9" s="381"/>
      <c r="F9" s="381"/>
      <c r="G9" s="381"/>
      <c r="H9" s="379"/>
      <c r="I9" s="381"/>
      <c r="J9" s="383"/>
      <c r="K9" s="381"/>
      <c r="L9" s="385"/>
    </row>
    <row r="10" spans="1:12" ht="12.75">
      <c r="A10" s="117"/>
      <c r="B10" s="175" t="s">
        <v>212</v>
      </c>
      <c r="C10" s="209"/>
      <c r="D10" s="209"/>
      <c r="E10" s="210"/>
      <c r="F10" s="162"/>
      <c r="G10" s="162"/>
      <c r="H10" s="163"/>
      <c r="I10" s="211" t="s">
        <v>36</v>
      </c>
      <c r="J10" s="317"/>
      <c r="K10" s="162"/>
      <c r="L10" s="212"/>
    </row>
    <row r="11" spans="1:12" ht="12.75">
      <c r="A11" s="118">
        <v>1</v>
      </c>
      <c r="B11" s="174"/>
      <c r="C11" s="213"/>
      <c r="D11" s="213"/>
      <c r="E11" s="210"/>
      <c r="F11" s="162"/>
      <c r="G11" s="162"/>
      <c r="H11" s="163"/>
      <c r="I11" s="214">
        <f aca="true" t="shared" si="0" ref="I11:I34">F11+G11-(H11)</f>
        <v>0</v>
      </c>
      <c r="J11" s="317"/>
      <c r="K11" s="162"/>
      <c r="L11" s="212"/>
    </row>
    <row r="12" spans="1:12" ht="12.75">
      <c r="A12" s="118">
        <v>2</v>
      </c>
      <c r="B12" s="174"/>
      <c r="C12" s="215"/>
      <c r="D12" s="215"/>
      <c r="E12" s="216"/>
      <c r="F12" s="73"/>
      <c r="G12" s="73"/>
      <c r="H12" s="134"/>
      <c r="I12" s="214">
        <f t="shared" si="0"/>
        <v>0</v>
      </c>
      <c r="J12" s="317"/>
      <c r="K12" s="162"/>
      <c r="L12" s="129"/>
    </row>
    <row r="13" spans="1:12" ht="12.75">
      <c r="A13" s="118">
        <v>3</v>
      </c>
      <c r="B13" s="174"/>
      <c r="C13" s="215"/>
      <c r="D13" s="215"/>
      <c r="E13" s="216"/>
      <c r="F13" s="73"/>
      <c r="G13" s="73"/>
      <c r="H13" s="134"/>
      <c r="I13" s="214">
        <f t="shared" si="0"/>
        <v>0</v>
      </c>
      <c r="J13" s="317"/>
      <c r="K13" s="162"/>
      <c r="L13" s="129"/>
    </row>
    <row r="14" spans="1:12" ht="12.75">
      <c r="A14" s="118">
        <v>4</v>
      </c>
      <c r="B14" s="174"/>
      <c r="C14" s="215"/>
      <c r="D14" s="215"/>
      <c r="E14" s="216"/>
      <c r="F14" s="73"/>
      <c r="G14" s="73"/>
      <c r="H14" s="134"/>
      <c r="I14" s="214">
        <f t="shared" si="0"/>
        <v>0</v>
      </c>
      <c r="J14" s="317"/>
      <c r="K14" s="162"/>
      <c r="L14" s="129"/>
    </row>
    <row r="15" spans="1:12" ht="12.75">
      <c r="A15" s="118">
        <v>5</v>
      </c>
      <c r="B15" s="174"/>
      <c r="C15" s="215"/>
      <c r="D15" s="215"/>
      <c r="E15" s="216"/>
      <c r="F15" s="73"/>
      <c r="G15" s="73"/>
      <c r="H15" s="134"/>
      <c r="I15" s="214">
        <f t="shared" si="0"/>
        <v>0</v>
      </c>
      <c r="J15" s="317"/>
      <c r="K15" s="162"/>
      <c r="L15" s="129"/>
    </row>
    <row r="16" spans="1:12" ht="12.75">
      <c r="A16" s="118">
        <v>6</v>
      </c>
      <c r="B16" s="175"/>
      <c r="C16" s="217"/>
      <c r="D16" s="217"/>
      <c r="E16" s="218"/>
      <c r="F16" s="73"/>
      <c r="G16" s="73"/>
      <c r="H16" s="134"/>
      <c r="I16" s="214">
        <f t="shared" si="0"/>
        <v>0</v>
      </c>
      <c r="J16" s="317"/>
      <c r="K16" s="162"/>
      <c r="L16" s="129"/>
    </row>
    <row r="17" spans="1:12" ht="12.75">
      <c r="A17" s="118">
        <v>7</v>
      </c>
      <c r="B17" s="175"/>
      <c r="C17" s="217"/>
      <c r="D17" s="217"/>
      <c r="E17" s="218"/>
      <c r="F17" s="73"/>
      <c r="G17" s="73"/>
      <c r="H17" s="134"/>
      <c r="I17" s="214">
        <f t="shared" si="0"/>
        <v>0</v>
      </c>
      <c r="J17" s="317"/>
      <c r="K17" s="162"/>
      <c r="L17" s="129"/>
    </row>
    <row r="18" spans="1:12" ht="12.75">
      <c r="A18" s="118">
        <v>8</v>
      </c>
      <c r="B18" s="175"/>
      <c r="C18" s="217"/>
      <c r="D18" s="217"/>
      <c r="E18" s="218"/>
      <c r="F18" s="73"/>
      <c r="G18" s="73"/>
      <c r="H18" s="134"/>
      <c r="I18" s="214">
        <f t="shared" si="0"/>
        <v>0</v>
      </c>
      <c r="J18" s="317"/>
      <c r="K18" s="162"/>
      <c r="L18" s="129"/>
    </row>
    <row r="19" spans="1:12" ht="12.75">
      <c r="A19" s="119">
        <v>9</v>
      </c>
      <c r="B19" s="175"/>
      <c r="C19" s="217"/>
      <c r="D19" s="217"/>
      <c r="E19" s="218"/>
      <c r="F19" s="73"/>
      <c r="G19" s="73"/>
      <c r="H19" s="134"/>
      <c r="I19" s="214">
        <f t="shared" si="0"/>
        <v>0</v>
      </c>
      <c r="J19" s="317"/>
      <c r="K19" s="162"/>
      <c r="L19" s="129"/>
    </row>
    <row r="20" spans="1:12" ht="12.75">
      <c r="A20" s="119">
        <v>10</v>
      </c>
      <c r="B20" s="175"/>
      <c r="C20" s="217"/>
      <c r="D20" s="217"/>
      <c r="E20" s="218"/>
      <c r="F20" s="73"/>
      <c r="G20" s="73"/>
      <c r="H20" s="134"/>
      <c r="I20" s="214">
        <f t="shared" si="0"/>
        <v>0</v>
      </c>
      <c r="J20" s="317"/>
      <c r="K20" s="162"/>
      <c r="L20" s="129"/>
    </row>
    <row r="21" spans="1:12" ht="12.75">
      <c r="A21" s="119">
        <v>11</v>
      </c>
      <c r="B21" s="175"/>
      <c r="C21" s="217"/>
      <c r="D21" s="217"/>
      <c r="E21" s="218"/>
      <c r="F21" s="73"/>
      <c r="G21" s="73"/>
      <c r="H21" s="134"/>
      <c r="I21" s="214">
        <f t="shared" si="0"/>
        <v>0</v>
      </c>
      <c r="J21" s="317"/>
      <c r="K21" s="162"/>
      <c r="L21" s="129"/>
    </row>
    <row r="22" spans="1:12" ht="12.75">
      <c r="A22" s="119">
        <v>12</v>
      </c>
      <c r="B22" s="175"/>
      <c r="C22" s="217"/>
      <c r="D22" s="217"/>
      <c r="E22" s="218"/>
      <c r="F22" s="73"/>
      <c r="G22" s="73"/>
      <c r="H22" s="134"/>
      <c r="I22" s="214">
        <f t="shared" si="0"/>
        <v>0</v>
      </c>
      <c r="J22" s="317"/>
      <c r="K22" s="162"/>
      <c r="L22" s="129"/>
    </row>
    <row r="23" spans="1:12" ht="12.75">
      <c r="A23" s="119">
        <v>13</v>
      </c>
      <c r="B23" s="175"/>
      <c r="C23" s="217"/>
      <c r="D23" s="217"/>
      <c r="E23" s="218"/>
      <c r="F23" s="73"/>
      <c r="G23" s="73"/>
      <c r="H23" s="134"/>
      <c r="I23" s="214">
        <f t="shared" si="0"/>
        <v>0</v>
      </c>
      <c r="J23" s="317"/>
      <c r="K23" s="162"/>
      <c r="L23" s="129"/>
    </row>
    <row r="24" spans="1:12" ht="12.75">
      <c r="A24" s="119">
        <v>14</v>
      </c>
      <c r="B24" s="175"/>
      <c r="C24" s="219"/>
      <c r="D24" s="219"/>
      <c r="E24" s="220"/>
      <c r="F24" s="79"/>
      <c r="G24" s="79"/>
      <c r="H24" s="135"/>
      <c r="I24" s="214">
        <f t="shared" si="0"/>
        <v>0</v>
      </c>
      <c r="J24" s="317"/>
      <c r="K24" s="162"/>
      <c r="L24" s="130"/>
    </row>
    <row r="25" spans="1:12" ht="12.75">
      <c r="A25" s="119">
        <v>15</v>
      </c>
      <c r="B25" s="175"/>
      <c r="C25" s="219"/>
      <c r="D25" s="219"/>
      <c r="E25" s="220"/>
      <c r="F25" s="79"/>
      <c r="G25" s="79"/>
      <c r="H25" s="135"/>
      <c r="I25" s="214">
        <f t="shared" si="0"/>
        <v>0</v>
      </c>
      <c r="J25" s="317"/>
      <c r="K25" s="162"/>
      <c r="L25" s="130"/>
    </row>
    <row r="26" spans="1:12" ht="12.75">
      <c r="A26" s="119">
        <v>16</v>
      </c>
      <c r="B26" s="175"/>
      <c r="C26" s="219"/>
      <c r="D26" s="219"/>
      <c r="E26" s="220"/>
      <c r="F26" s="79"/>
      <c r="G26" s="79"/>
      <c r="H26" s="135"/>
      <c r="I26" s="214">
        <f t="shared" si="0"/>
        <v>0</v>
      </c>
      <c r="J26" s="317"/>
      <c r="K26" s="162"/>
      <c r="L26" s="130"/>
    </row>
    <row r="27" spans="1:12" ht="12.75">
      <c r="A27" s="118"/>
      <c r="B27" s="175" t="s">
        <v>171</v>
      </c>
      <c r="C27" s="219"/>
      <c r="D27" s="219"/>
      <c r="E27" s="220"/>
      <c r="F27" s="79"/>
      <c r="G27" s="79"/>
      <c r="H27" s="135"/>
      <c r="I27" s="211" t="s">
        <v>36</v>
      </c>
      <c r="J27" s="317"/>
      <c r="K27" s="162"/>
      <c r="L27" s="130"/>
    </row>
    <row r="28" spans="1:12" ht="12.75">
      <c r="A28" s="118">
        <v>17</v>
      </c>
      <c r="B28" s="175"/>
      <c r="C28" s="219"/>
      <c r="D28" s="219"/>
      <c r="E28" s="220"/>
      <c r="F28" s="79"/>
      <c r="G28" s="79"/>
      <c r="H28" s="135"/>
      <c r="I28" s="214">
        <f t="shared" si="0"/>
        <v>0</v>
      </c>
      <c r="J28" s="317"/>
      <c r="K28" s="162"/>
      <c r="L28" s="130"/>
    </row>
    <row r="29" spans="1:12" ht="12.75">
      <c r="A29" s="118">
        <v>18</v>
      </c>
      <c r="B29" s="175"/>
      <c r="C29" s="219"/>
      <c r="D29" s="219"/>
      <c r="E29" s="220"/>
      <c r="F29" s="79"/>
      <c r="G29" s="79"/>
      <c r="H29" s="135"/>
      <c r="I29" s="214">
        <f t="shared" si="0"/>
        <v>0</v>
      </c>
      <c r="J29" s="317"/>
      <c r="K29" s="162"/>
      <c r="L29" s="130"/>
    </row>
    <row r="30" spans="1:12" ht="12.75">
      <c r="A30" s="118">
        <v>19</v>
      </c>
      <c r="B30" s="175"/>
      <c r="C30" s="219"/>
      <c r="D30" s="219"/>
      <c r="E30" s="220"/>
      <c r="F30" s="79"/>
      <c r="G30" s="79"/>
      <c r="H30" s="135"/>
      <c r="I30" s="214">
        <f t="shared" si="0"/>
        <v>0</v>
      </c>
      <c r="J30" s="317"/>
      <c r="K30" s="162"/>
      <c r="L30" s="130"/>
    </row>
    <row r="31" spans="1:12" ht="12.75">
      <c r="A31" s="118">
        <v>20</v>
      </c>
      <c r="B31" s="175"/>
      <c r="C31" s="219"/>
      <c r="D31" s="219"/>
      <c r="E31" s="220"/>
      <c r="F31" s="79"/>
      <c r="G31" s="79"/>
      <c r="H31" s="135"/>
      <c r="I31" s="214">
        <f t="shared" si="0"/>
        <v>0</v>
      </c>
      <c r="J31" s="317"/>
      <c r="K31" s="162"/>
      <c r="L31" s="130"/>
    </row>
    <row r="32" spans="1:12" ht="12.75">
      <c r="A32" s="118"/>
      <c r="B32" s="175" t="s">
        <v>172</v>
      </c>
      <c r="C32" s="219"/>
      <c r="D32" s="219"/>
      <c r="E32" s="220"/>
      <c r="F32" s="79"/>
      <c r="G32" s="79"/>
      <c r="H32" s="135"/>
      <c r="I32" s="211" t="s">
        <v>36</v>
      </c>
      <c r="J32" s="317"/>
      <c r="K32" s="162"/>
      <c r="L32" s="130"/>
    </row>
    <row r="33" spans="1:12" ht="12.75">
      <c r="A33" s="118">
        <v>21</v>
      </c>
      <c r="B33" s="175"/>
      <c r="C33" s="219"/>
      <c r="D33" s="219"/>
      <c r="E33" s="220"/>
      <c r="F33" s="79"/>
      <c r="G33" s="79"/>
      <c r="H33" s="135"/>
      <c r="I33" s="214">
        <f t="shared" si="0"/>
        <v>0</v>
      </c>
      <c r="J33" s="317"/>
      <c r="K33" s="162"/>
      <c r="L33" s="130"/>
    </row>
    <row r="34" spans="1:12" ht="12.75">
      <c r="A34" s="118">
        <v>22</v>
      </c>
      <c r="B34" s="175"/>
      <c r="C34" s="219"/>
      <c r="D34" s="219"/>
      <c r="E34" s="220"/>
      <c r="F34" s="79"/>
      <c r="G34" s="79"/>
      <c r="H34" s="135"/>
      <c r="I34" s="214">
        <f t="shared" si="0"/>
        <v>0</v>
      </c>
      <c r="J34" s="317"/>
      <c r="K34" s="162"/>
      <c r="L34" s="130"/>
    </row>
    <row r="35" spans="1:12" ht="12.75">
      <c r="A35" s="120">
        <v>23</v>
      </c>
      <c r="B35" s="176"/>
      <c r="C35" s="221"/>
      <c r="D35" s="221"/>
      <c r="E35" s="222"/>
      <c r="F35" s="79"/>
      <c r="G35" s="79"/>
      <c r="H35" s="135"/>
      <c r="I35" s="239"/>
      <c r="J35" s="318"/>
      <c r="K35" s="223"/>
      <c r="L35" s="130"/>
    </row>
    <row r="36" spans="1:12" ht="13.5" thickBot="1">
      <c r="A36" s="197"/>
      <c r="B36" s="198"/>
      <c r="C36" s="224"/>
      <c r="D36" s="224"/>
      <c r="E36" s="225"/>
      <c r="F36" s="75"/>
      <c r="G36" s="75"/>
      <c r="H36" s="181"/>
      <c r="I36" s="240"/>
      <c r="J36" s="319"/>
      <c r="K36" s="75"/>
      <c r="L36" s="199"/>
    </row>
    <row r="37" spans="1:12" ht="27" customHeight="1" thickBot="1">
      <c r="A37" s="121"/>
      <c r="B37" s="125" t="s">
        <v>33</v>
      </c>
      <c r="C37" s="126">
        <f>SUM(C10:C35)</f>
        <v>0</v>
      </c>
      <c r="D37" s="127" t="s">
        <v>36</v>
      </c>
      <c r="E37" s="127" t="s">
        <v>36</v>
      </c>
      <c r="F37" s="126">
        <f>SUM(F10:F35)</f>
        <v>0</v>
      </c>
      <c r="G37" s="126">
        <f>SUM(G10:G35)</f>
        <v>0</v>
      </c>
      <c r="H37" s="132">
        <f>SUM(H10:H35)</f>
        <v>0</v>
      </c>
      <c r="I37" s="126">
        <f>SUM(I10:I35)</f>
        <v>0</v>
      </c>
      <c r="J37" s="320">
        <f>SUM(J10:J35)</f>
        <v>0</v>
      </c>
      <c r="K37" s="127" t="s">
        <v>36</v>
      </c>
      <c r="L37" s="131" t="s">
        <v>36</v>
      </c>
    </row>
    <row r="44" spans="2:5" ht="12.75">
      <c r="B44" s="82" t="s">
        <v>164</v>
      </c>
      <c r="C44" s="82"/>
      <c r="D44" s="82"/>
      <c r="E44" s="82"/>
    </row>
    <row r="45" spans="2:5" ht="12.75">
      <c r="B45" s="82" t="s">
        <v>165</v>
      </c>
      <c r="C45" s="82"/>
      <c r="D45" s="82"/>
      <c r="E45" s="82"/>
    </row>
    <row r="46" spans="2:5" ht="12.75">
      <c r="B46" s="82" t="s">
        <v>166</v>
      </c>
      <c r="C46" s="82"/>
      <c r="D46" s="82"/>
      <c r="E46" s="82"/>
    </row>
    <row r="47" spans="2:5" ht="12.75">
      <c r="B47" s="82" t="s">
        <v>167</v>
      </c>
      <c r="C47" s="82"/>
      <c r="D47" s="82"/>
      <c r="E47" s="82"/>
    </row>
    <row r="48" spans="2:5" ht="12.75">
      <c r="B48" s="82"/>
      <c r="C48" s="82"/>
      <c r="D48" s="82"/>
      <c r="E48" s="82"/>
    </row>
    <row r="49" spans="2:8" ht="12.75" customHeight="1">
      <c r="B49" s="386" t="s">
        <v>280</v>
      </c>
      <c r="C49" s="386"/>
      <c r="D49" s="386"/>
      <c r="E49" s="386"/>
      <c r="F49" s="386"/>
      <c r="G49" s="386"/>
      <c r="H49" s="386"/>
    </row>
    <row r="50" spans="2:8" ht="12.75">
      <c r="B50" s="386"/>
      <c r="C50" s="386"/>
      <c r="D50" s="386"/>
      <c r="E50" s="386"/>
      <c r="F50" s="386"/>
      <c r="G50" s="386"/>
      <c r="H50" s="386"/>
    </row>
    <row r="51" spans="2:8" ht="12.75">
      <c r="B51" s="386"/>
      <c r="C51" s="386"/>
      <c r="D51" s="386"/>
      <c r="E51" s="386"/>
      <c r="F51" s="386"/>
      <c r="G51" s="386"/>
      <c r="H51" s="386"/>
    </row>
    <row r="52" spans="2:8" ht="12.75">
      <c r="B52" s="325"/>
      <c r="C52" s="325"/>
      <c r="D52" s="325"/>
      <c r="E52" s="325"/>
      <c r="F52" s="325"/>
      <c r="G52" s="325"/>
      <c r="H52" s="325"/>
    </row>
    <row r="53" spans="2:8" ht="12.75">
      <c r="B53" s="325"/>
      <c r="C53" s="325"/>
      <c r="D53" s="325"/>
      <c r="E53" s="325"/>
      <c r="F53" s="325"/>
      <c r="G53" s="325"/>
      <c r="H53" s="325"/>
    </row>
    <row r="54" spans="2:8" ht="12.75">
      <c r="B54" s="325"/>
      <c r="C54" s="325"/>
      <c r="D54" s="325"/>
      <c r="E54" s="325"/>
      <c r="F54" s="325"/>
      <c r="G54" s="325"/>
      <c r="H54" s="325"/>
    </row>
    <row r="55" spans="2:8" ht="12.75">
      <c r="B55" s="325"/>
      <c r="C55" s="325"/>
      <c r="D55" s="325"/>
      <c r="E55" s="325"/>
      <c r="F55" s="325"/>
      <c r="G55" s="325"/>
      <c r="H55" s="325"/>
    </row>
  </sheetData>
  <sheetProtection insertRows="0" selectLockedCells="1"/>
  <mergeCells count="12">
    <mergeCell ref="F6:F9"/>
    <mergeCell ref="G6:G9"/>
    <mergeCell ref="H6:H9"/>
    <mergeCell ref="I6:I9"/>
    <mergeCell ref="J6:J9"/>
    <mergeCell ref="K6:K9"/>
    <mergeCell ref="L6:L9"/>
    <mergeCell ref="B49:H51"/>
    <mergeCell ref="C4:E6"/>
    <mergeCell ref="D7:D9"/>
    <mergeCell ref="E7:E9"/>
    <mergeCell ref="C7:C9"/>
  </mergeCells>
  <printOptions/>
  <pageMargins left="0.75" right="0.75" top="1" bottom="1" header="0.5" footer="0.5"/>
  <pageSetup fitToHeight="1" fitToWidth="1" horizontalDpi="600" verticalDpi="600" orientation="landscape" paperSize="5" scale="70" r:id="rId1"/>
</worksheet>
</file>

<file path=xl/worksheets/sheet7.xml><?xml version="1.0" encoding="utf-8"?>
<worksheet xmlns="http://schemas.openxmlformats.org/spreadsheetml/2006/main" xmlns:r="http://schemas.openxmlformats.org/officeDocument/2006/relationships">
  <sheetPr>
    <pageSetUpPr fitToPage="1"/>
  </sheetPr>
  <dimension ref="A1:G73"/>
  <sheetViews>
    <sheetView showGridLines="0" zoomScalePageLayoutView="0" workbookViewId="0" topLeftCell="A1">
      <selection activeCell="B46" sqref="B46"/>
    </sheetView>
  </sheetViews>
  <sheetFormatPr defaultColWidth="9.140625" defaultRowHeight="12.75"/>
  <cols>
    <col min="1" max="1" width="4.8515625" style="0" customWidth="1"/>
    <col min="2" max="2" width="49.8515625" style="0" customWidth="1"/>
    <col min="3" max="6" width="14.8515625" style="0" customWidth="1"/>
    <col min="7" max="7" width="11.57421875" style="0" customWidth="1"/>
  </cols>
  <sheetData>
    <row r="1" spans="2:7" ht="12.75">
      <c r="B1" s="1" t="str">
        <f>'Title Page'!B5</f>
        <v>[Company Name]</v>
      </c>
      <c r="G1" s="5" t="s">
        <v>132</v>
      </c>
    </row>
    <row r="2" ht="12.75">
      <c r="B2" s="22" t="str">
        <f>CONCATENATE("PERIOD ENDING: ",'Title Page'!H7,'Title Page'!I7)</f>
        <v>PERIOD ENDING: December 31, 20**</v>
      </c>
    </row>
    <row r="3" ht="13.5" thickBot="1">
      <c r="B3" s="22"/>
    </row>
    <row r="4" spans="1:7" ht="13.5" thickBot="1">
      <c r="A4" s="116"/>
      <c r="B4" s="411" t="s">
        <v>45</v>
      </c>
      <c r="C4" s="412"/>
      <c r="D4" s="412"/>
      <c r="E4" s="412"/>
      <c r="F4" s="412"/>
      <c r="G4" s="136"/>
    </row>
    <row r="5" spans="1:7" ht="13.5" customHeight="1">
      <c r="A5" s="120"/>
      <c r="B5" s="404" t="s">
        <v>179</v>
      </c>
      <c r="C5" s="423" t="s">
        <v>128</v>
      </c>
      <c r="D5" s="403"/>
      <c r="E5" s="399" t="s">
        <v>196</v>
      </c>
      <c r="F5" s="399" t="s">
        <v>150</v>
      </c>
      <c r="G5" s="403"/>
    </row>
    <row r="6" spans="1:7" ht="12.75">
      <c r="A6" s="90"/>
      <c r="B6" s="405"/>
      <c r="C6" s="403"/>
      <c r="D6" s="403"/>
      <c r="E6" s="400"/>
      <c r="F6" s="400"/>
      <c r="G6" s="403"/>
    </row>
    <row r="7" spans="1:7" ht="12.75">
      <c r="A7" s="90"/>
      <c r="B7" s="405"/>
      <c r="C7" s="403"/>
      <c r="D7" s="403"/>
      <c r="E7" s="400"/>
      <c r="F7" s="400"/>
      <c r="G7" s="403"/>
    </row>
    <row r="8" spans="1:7" ht="38.25" customHeight="1" thickBot="1">
      <c r="A8" s="139"/>
      <c r="B8" s="405"/>
      <c r="C8" s="141" t="s">
        <v>148</v>
      </c>
      <c r="D8" s="145" t="s">
        <v>149</v>
      </c>
      <c r="E8" s="401"/>
      <c r="F8" s="401"/>
      <c r="G8" s="403"/>
    </row>
    <row r="9" spans="1:7" ht="13.5" thickBot="1">
      <c r="A9" s="139"/>
      <c r="B9" s="252" t="s">
        <v>212</v>
      </c>
      <c r="C9" s="141"/>
      <c r="D9" s="145"/>
      <c r="E9" s="246"/>
      <c r="F9" s="245"/>
      <c r="G9" s="247"/>
    </row>
    <row r="10" spans="1:7" ht="12.75">
      <c r="A10" s="114">
        <v>1</v>
      </c>
      <c r="B10" s="242"/>
      <c r="C10" s="142"/>
      <c r="D10" s="146"/>
      <c r="E10" s="235">
        <f>'Premium Schedule'!H11</f>
        <v>0</v>
      </c>
      <c r="F10" s="226"/>
      <c r="G10" s="402"/>
    </row>
    <row r="11" spans="1:7" ht="12.75">
      <c r="A11" s="114">
        <v>2</v>
      </c>
      <c r="B11" s="241"/>
      <c r="C11" s="143"/>
      <c r="D11" s="51"/>
      <c r="E11" s="235">
        <f>'Premium Schedule'!H12</f>
        <v>0</v>
      </c>
      <c r="F11" s="226"/>
      <c r="G11" s="402"/>
    </row>
    <row r="12" spans="1:7" ht="12.75">
      <c r="A12" s="114">
        <v>3</v>
      </c>
      <c r="B12" s="241"/>
      <c r="C12" s="227"/>
      <c r="D12" s="147"/>
      <c r="E12" s="235">
        <f>'Premium Schedule'!H13</f>
        <v>0</v>
      </c>
      <c r="F12" s="226"/>
      <c r="G12" s="137"/>
    </row>
    <row r="13" spans="1:7" ht="12.75">
      <c r="A13" s="114">
        <v>4</v>
      </c>
      <c r="B13" s="241"/>
      <c r="C13" s="144"/>
      <c r="D13" s="148"/>
      <c r="E13" s="235">
        <f>'Premium Schedule'!H14</f>
        <v>0</v>
      </c>
      <c r="F13" s="226"/>
      <c r="G13" s="137"/>
    </row>
    <row r="14" spans="1:7" ht="12.75">
      <c r="A14" s="114">
        <v>5</v>
      </c>
      <c r="B14" s="241"/>
      <c r="C14" s="144"/>
      <c r="D14" s="148"/>
      <c r="E14" s="235">
        <f>'Premium Schedule'!H15</f>
        <v>0</v>
      </c>
      <c r="F14" s="226"/>
      <c r="G14" s="137"/>
    </row>
    <row r="15" spans="1:7" ht="12.75">
      <c r="A15" s="114">
        <v>6</v>
      </c>
      <c r="B15" s="241"/>
      <c r="C15" s="144"/>
      <c r="D15" s="148"/>
      <c r="E15" s="235">
        <f>'Premium Schedule'!H16</f>
        <v>0</v>
      </c>
      <c r="F15" s="226"/>
      <c r="G15" s="137"/>
    </row>
    <row r="16" spans="1:7" ht="12.75">
      <c r="A16" s="114">
        <v>7</v>
      </c>
      <c r="B16" s="241"/>
      <c r="C16" s="144"/>
      <c r="D16" s="148"/>
      <c r="E16" s="235">
        <f>'Premium Schedule'!H17</f>
        <v>0</v>
      </c>
      <c r="F16" s="226"/>
      <c r="G16" s="137"/>
    </row>
    <row r="17" spans="1:7" ht="12.75">
      <c r="A17" s="114">
        <v>8</v>
      </c>
      <c r="B17" s="241"/>
      <c r="C17" s="144"/>
      <c r="D17" s="148"/>
      <c r="E17" s="235">
        <f>'Premium Schedule'!H18</f>
        <v>0</v>
      </c>
      <c r="F17" s="226"/>
      <c r="G17" s="137"/>
    </row>
    <row r="18" spans="1:7" ht="12.75">
      <c r="A18" s="115">
        <v>9</v>
      </c>
      <c r="B18" s="241"/>
      <c r="C18" s="144"/>
      <c r="D18" s="148"/>
      <c r="E18" s="235">
        <f>'Premium Schedule'!H19</f>
        <v>0</v>
      </c>
      <c r="F18" s="226"/>
      <c r="G18" s="137"/>
    </row>
    <row r="19" spans="1:7" ht="12.75">
      <c r="A19" s="115">
        <v>10</v>
      </c>
      <c r="B19" s="241"/>
      <c r="C19" s="144"/>
      <c r="D19" s="148"/>
      <c r="E19" s="235">
        <f>'Premium Schedule'!H20</f>
        <v>0</v>
      </c>
      <c r="F19" s="226"/>
      <c r="G19" s="137"/>
    </row>
    <row r="20" spans="1:7" ht="12.75">
      <c r="A20" s="115">
        <v>11</v>
      </c>
      <c r="B20" s="241"/>
      <c r="C20" s="144"/>
      <c r="D20" s="148"/>
      <c r="E20" s="235">
        <f>'Premium Schedule'!H21</f>
        <v>0</v>
      </c>
      <c r="F20" s="226"/>
      <c r="G20" s="137"/>
    </row>
    <row r="21" spans="1:7" ht="12.75">
      <c r="A21" s="115">
        <v>12</v>
      </c>
      <c r="B21" s="241"/>
      <c r="C21" s="144"/>
      <c r="D21" s="148"/>
      <c r="E21" s="235">
        <f>'Premium Schedule'!H22</f>
        <v>0</v>
      </c>
      <c r="F21" s="226"/>
      <c r="G21" s="137"/>
    </row>
    <row r="22" spans="1:7" ht="12.75">
      <c r="A22" s="115">
        <v>13</v>
      </c>
      <c r="B22" s="241"/>
      <c r="C22" s="144"/>
      <c r="D22" s="148"/>
      <c r="E22" s="235">
        <f>'Premium Schedule'!H23</f>
        <v>0</v>
      </c>
      <c r="F22" s="226"/>
      <c r="G22" s="137"/>
    </row>
    <row r="23" spans="1:7" ht="12.75">
      <c r="A23" s="115">
        <v>14</v>
      </c>
      <c r="B23" s="241"/>
      <c r="C23" s="144"/>
      <c r="D23" s="148"/>
      <c r="E23" s="235">
        <f>'Premium Schedule'!H24</f>
        <v>0</v>
      </c>
      <c r="F23" s="226"/>
      <c r="G23" s="137"/>
    </row>
    <row r="24" spans="1:7" ht="12.75">
      <c r="A24" s="115">
        <v>15</v>
      </c>
      <c r="B24" s="241"/>
      <c r="C24" s="144"/>
      <c r="D24" s="148"/>
      <c r="E24" s="235">
        <f>'Premium Schedule'!H25</f>
        <v>0</v>
      </c>
      <c r="F24" s="226"/>
      <c r="G24" s="137"/>
    </row>
    <row r="25" spans="1:7" ht="12.75">
      <c r="A25" s="115">
        <v>16</v>
      </c>
      <c r="B25" s="241"/>
      <c r="C25" s="144"/>
      <c r="D25" s="148"/>
      <c r="E25" s="235">
        <f>'Premium Schedule'!H26</f>
        <v>0</v>
      </c>
      <c r="F25" s="226"/>
      <c r="G25" s="137"/>
    </row>
    <row r="26" spans="1:7" ht="12.75">
      <c r="A26" s="115" t="s">
        <v>36</v>
      </c>
      <c r="B26" s="100" t="s">
        <v>171</v>
      </c>
      <c r="C26" s="144"/>
      <c r="D26" s="148"/>
      <c r="E26" s="233"/>
      <c r="F26" s="129"/>
      <c r="G26" s="137"/>
    </row>
    <row r="27" spans="1:7" ht="12.75">
      <c r="A27" s="114">
        <v>17</v>
      </c>
      <c r="B27" s="241"/>
      <c r="C27" s="144"/>
      <c r="D27" s="148"/>
      <c r="E27" s="235">
        <f>'Premium Schedule'!H28</f>
        <v>0</v>
      </c>
      <c r="F27" s="226"/>
      <c r="G27" s="137"/>
    </row>
    <row r="28" spans="1:7" ht="12.75">
      <c r="A28" s="114">
        <v>18</v>
      </c>
      <c r="B28" s="241"/>
      <c r="C28" s="144"/>
      <c r="D28" s="148"/>
      <c r="E28" s="235">
        <f>'Premium Schedule'!H29</f>
        <v>0</v>
      </c>
      <c r="F28" s="226"/>
      <c r="G28" s="137"/>
    </row>
    <row r="29" spans="1:7" ht="12.75">
      <c r="A29" s="114">
        <v>19</v>
      </c>
      <c r="B29" s="241"/>
      <c r="C29" s="144"/>
      <c r="D29" s="148"/>
      <c r="E29" s="235">
        <f>'Premium Schedule'!H30</f>
        <v>0</v>
      </c>
      <c r="F29" s="226"/>
      <c r="G29" s="137"/>
    </row>
    <row r="30" spans="1:7" ht="12.75">
      <c r="A30" s="114">
        <v>20</v>
      </c>
      <c r="B30" s="241"/>
      <c r="C30" s="144"/>
      <c r="D30" s="148"/>
      <c r="E30" s="235">
        <f>'Premium Schedule'!H31</f>
        <v>0</v>
      </c>
      <c r="F30" s="226"/>
      <c r="G30" s="137"/>
    </row>
    <row r="31" spans="1:7" ht="12.75">
      <c r="A31" s="115" t="s">
        <v>36</v>
      </c>
      <c r="B31" s="100" t="s">
        <v>172</v>
      </c>
      <c r="C31" s="144"/>
      <c r="D31" s="148"/>
      <c r="E31" s="233"/>
      <c r="F31" s="129"/>
      <c r="G31" s="137"/>
    </row>
    <row r="32" spans="1:7" ht="12.75">
      <c r="A32" s="114">
        <v>21</v>
      </c>
      <c r="B32" s="241"/>
      <c r="C32" s="144"/>
      <c r="D32" s="148"/>
      <c r="E32" s="235">
        <f>'Premium Schedule'!H33</f>
        <v>0</v>
      </c>
      <c r="F32" s="226"/>
      <c r="G32" s="137"/>
    </row>
    <row r="33" spans="1:7" ht="12.75">
      <c r="A33" s="114">
        <v>22</v>
      </c>
      <c r="B33" s="241"/>
      <c r="C33" s="144"/>
      <c r="D33" s="148"/>
      <c r="E33" s="235">
        <f>'Premium Schedule'!H34</f>
        <v>0</v>
      </c>
      <c r="F33" s="226"/>
      <c r="G33" s="137"/>
    </row>
    <row r="34" spans="1:7" ht="12.75">
      <c r="A34" s="114">
        <v>23</v>
      </c>
      <c r="B34" s="241"/>
      <c r="C34" s="144"/>
      <c r="D34" s="148"/>
      <c r="E34" s="235">
        <f>'Premium Schedule'!H35</f>
        <v>0</v>
      </c>
      <c r="F34" s="226"/>
      <c r="G34" s="137"/>
    </row>
    <row r="35" spans="1:7" ht="13.5" thickBot="1">
      <c r="A35" s="140" t="s">
        <v>36</v>
      </c>
      <c r="B35" s="150" t="s">
        <v>36</v>
      </c>
      <c r="C35" s="151"/>
      <c r="D35" s="152"/>
      <c r="E35" s="236"/>
      <c r="F35" s="130"/>
      <c r="G35" s="137"/>
    </row>
    <row r="36" spans="1:7" ht="27" customHeight="1" thickBot="1">
      <c r="A36" s="153" t="s">
        <v>36</v>
      </c>
      <c r="B36" s="154" t="s">
        <v>98</v>
      </c>
      <c r="C36" s="126">
        <f>SUM(C10:C35)</f>
        <v>0</v>
      </c>
      <c r="D36" s="126">
        <f>SUM(D10:D35)</f>
        <v>0</v>
      </c>
      <c r="E36" s="126">
        <f>SUM(E10:E35)</f>
        <v>0</v>
      </c>
      <c r="F36" s="126"/>
      <c r="G36" s="138"/>
    </row>
    <row r="37" spans="5:7" ht="12.75">
      <c r="E37" s="48"/>
      <c r="F37" s="48"/>
      <c r="G37" s="49"/>
    </row>
    <row r="38" ht="13.5" thickBot="1"/>
    <row r="39" spans="1:7" ht="13.5" thickBot="1">
      <c r="A39" s="116"/>
      <c r="B39" s="411" t="s">
        <v>44</v>
      </c>
      <c r="C39" s="412"/>
      <c r="D39" s="412"/>
      <c r="E39" s="412"/>
      <c r="F39" s="412"/>
      <c r="G39" s="136"/>
    </row>
    <row r="40" spans="1:7" ht="13.5" customHeight="1">
      <c r="A40" s="90"/>
      <c r="B40" s="404" t="s">
        <v>214</v>
      </c>
      <c r="C40" s="417" t="s">
        <v>129</v>
      </c>
      <c r="D40" s="418"/>
      <c r="E40" s="380" t="s">
        <v>217</v>
      </c>
      <c r="F40" s="384" t="s">
        <v>218</v>
      </c>
      <c r="G40" s="397"/>
    </row>
    <row r="41" spans="1:7" ht="13.5" customHeight="1">
      <c r="A41" s="90"/>
      <c r="B41" s="405"/>
      <c r="C41" s="419"/>
      <c r="D41" s="420"/>
      <c r="E41" s="380"/>
      <c r="F41" s="384"/>
      <c r="G41" s="397"/>
    </row>
    <row r="42" spans="1:7" ht="12.75">
      <c r="A42" s="90"/>
      <c r="B42" s="405"/>
      <c r="C42" s="421"/>
      <c r="D42" s="422"/>
      <c r="E42" s="424"/>
      <c r="F42" s="409"/>
      <c r="G42" s="398"/>
    </row>
    <row r="43" spans="1:7" ht="12.75">
      <c r="A43" s="90"/>
      <c r="B43" s="405"/>
      <c r="C43" s="413" t="s">
        <v>215</v>
      </c>
      <c r="D43" s="415" t="s">
        <v>216</v>
      </c>
      <c r="E43" s="424"/>
      <c r="F43" s="409"/>
      <c r="G43" s="398"/>
    </row>
    <row r="44" spans="1:7" ht="38.25" customHeight="1" thickBot="1">
      <c r="A44" s="139"/>
      <c r="B44" s="406"/>
      <c r="C44" s="414"/>
      <c r="D44" s="416"/>
      <c r="E44" s="425"/>
      <c r="F44" s="410"/>
      <c r="G44" s="398"/>
    </row>
    <row r="45" spans="1:7" ht="13.5" thickBot="1">
      <c r="A45" s="114"/>
      <c r="B45" s="252" t="s">
        <v>212</v>
      </c>
      <c r="C45" s="228"/>
      <c r="D45" s="229"/>
      <c r="E45" s="237"/>
      <c r="F45" s="230"/>
      <c r="G45" s="15"/>
    </row>
    <row r="46" spans="1:7" ht="12.75">
      <c r="A46" s="114">
        <v>1</v>
      </c>
      <c r="B46" s="241"/>
      <c r="C46" s="20"/>
      <c r="D46" s="134"/>
      <c r="E46" s="237">
        <f>'Premium Schedule'!G11</f>
        <v>0</v>
      </c>
      <c r="F46" s="230"/>
      <c r="G46" s="109"/>
    </row>
    <row r="47" spans="1:7" ht="12.75">
      <c r="A47" s="114">
        <v>2</v>
      </c>
      <c r="B47" s="241"/>
      <c r="C47" s="20"/>
      <c r="D47" s="134"/>
      <c r="E47" s="237">
        <f>'Premium Schedule'!G12</f>
        <v>0</v>
      </c>
      <c r="F47" s="230"/>
      <c r="G47" s="109"/>
    </row>
    <row r="48" spans="1:7" ht="12.75">
      <c r="A48" s="114">
        <v>3</v>
      </c>
      <c r="B48" s="241"/>
      <c r="C48" s="20"/>
      <c r="D48" s="134"/>
      <c r="E48" s="237">
        <f>'Premium Schedule'!G13</f>
        <v>0</v>
      </c>
      <c r="F48" s="230"/>
      <c r="G48" s="109"/>
    </row>
    <row r="49" spans="1:7" ht="12.75">
      <c r="A49" s="114">
        <v>4</v>
      </c>
      <c r="B49" s="241"/>
      <c r="C49" s="20"/>
      <c r="D49" s="134"/>
      <c r="E49" s="237">
        <f>'Premium Schedule'!G14</f>
        <v>0</v>
      </c>
      <c r="F49" s="230"/>
      <c r="G49" s="109"/>
    </row>
    <row r="50" spans="1:7" ht="12.75">
      <c r="A50" s="114">
        <v>5</v>
      </c>
      <c r="B50" s="241"/>
      <c r="C50" s="20"/>
      <c r="D50" s="134"/>
      <c r="E50" s="237">
        <f>'Premium Schedule'!G15</f>
        <v>0</v>
      </c>
      <c r="F50" s="230"/>
      <c r="G50" s="109"/>
    </row>
    <row r="51" spans="1:7" ht="12.75">
      <c r="A51" s="114">
        <v>6</v>
      </c>
      <c r="B51" s="241"/>
      <c r="C51" s="20"/>
      <c r="D51" s="134"/>
      <c r="E51" s="237">
        <f>'Premium Schedule'!G16</f>
        <v>0</v>
      </c>
      <c r="F51" s="230"/>
      <c r="G51" s="109"/>
    </row>
    <row r="52" spans="1:7" ht="12.75">
      <c r="A52" s="114">
        <v>7</v>
      </c>
      <c r="B52" s="241"/>
      <c r="C52" s="20"/>
      <c r="D52" s="134"/>
      <c r="E52" s="237">
        <f>'Premium Schedule'!G17</f>
        <v>0</v>
      </c>
      <c r="F52" s="230"/>
      <c r="G52" s="109"/>
    </row>
    <row r="53" spans="1:7" ht="12.75">
      <c r="A53" s="115">
        <v>8</v>
      </c>
      <c r="B53" s="241"/>
      <c r="C53" s="20"/>
      <c r="D53" s="134"/>
      <c r="E53" s="237">
        <f>'Premium Schedule'!G18</f>
        <v>0</v>
      </c>
      <c r="F53" s="230"/>
      <c r="G53" s="109"/>
    </row>
    <row r="54" spans="1:7" ht="12.75">
      <c r="A54" s="115">
        <v>9</v>
      </c>
      <c r="B54" s="241"/>
      <c r="C54" s="20"/>
      <c r="D54" s="134"/>
      <c r="E54" s="237">
        <f>'Premium Schedule'!G19</f>
        <v>0</v>
      </c>
      <c r="F54" s="230"/>
      <c r="G54" s="109"/>
    </row>
    <row r="55" spans="1:7" ht="12.75">
      <c r="A55" s="115">
        <v>10</v>
      </c>
      <c r="B55" s="241"/>
      <c r="C55" s="20"/>
      <c r="D55" s="134"/>
      <c r="E55" s="237">
        <f>'Premium Schedule'!G20</f>
        <v>0</v>
      </c>
      <c r="F55" s="230"/>
      <c r="G55" s="109"/>
    </row>
    <row r="56" spans="1:7" ht="12.75">
      <c r="A56" s="115">
        <v>11</v>
      </c>
      <c r="B56" s="241"/>
      <c r="C56" s="20"/>
      <c r="D56" s="134"/>
      <c r="E56" s="237">
        <f>'Premium Schedule'!G21</f>
        <v>0</v>
      </c>
      <c r="F56" s="230"/>
      <c r="G56" s="109"/>
    </row>
    <row r="57" spans="1:7" ht="12.75">
      <c r="A57" s="115">
        <v>12</v>
      </c>
      <c r="B57" s="241"/>
      <c r="C57" s="20"/>
      <c r="D57" s="134"/>
      <c r="E57" s="237">
        <f>'Premium Schedule'!G22</f>
        <v>0</v>
      </c>
      <c r="F57" s="230"/>
      <c r="G57" s="109"/>
    </row>
    <row r="58" spans="1:7" ht="12.75">
      <c r="A58" s="115">
        <v>13</v>
      </c>
      <c r="B58" s="241"/>
      <c r="C58" s="20"/>
      <c r="D58" s="134"/>
      <c r="E58" s="237">
        <f>'Premium Schedule'!G23</f>
        <v>0</v>
      </c>
      <c r="F58" s="230"/>
      <c r="G58" s="109"/>
    </row>
    <row r="59" spans="1:7" ht="12.75">
      <c r="A59" s="115">
        <v>14</v>
      </c>
      <c r="B59" s="241"/>
      <c r="C59" s="20"/>
      <c r="D59" s="134"/>
      <c r="E59" s="237">
        <f>'Premium Schedule'!G24</f>
        <v>0</v>
      </c>
      <c r="F59" s="230"/>
      <c r="G59" s="109"/>
    </row>
    <row r="60" spans="1:7" ht="12.75">
      <c r="A60" s="115">
        <v>15</v>
      </c>
      <c r="B60" s="241"/>
      <c r="C60" s="20"/>
      <c r="D60" s="134"/>
      <c r="E60" s="237">
        <f>'Premium Schedule'!G25</f>
        <v>0</v>
      </c>
      <c r="F60" s="230"/>
      <c r="G60" s="109"/>
    </row>
    <row r="61" spans="1:7" ht="12.75">
      <c r="A61" s="115" t="s">
        <v>36</v>
      </c>
      <c r="B61" s="172" t="s">
        <v>171</v>
      </c>
      <c r="C61" s="20"/>
      <c r="D61" s="134"/>
      <c r="E61" s="238" t="s">
        <v>36</v>
      </c>
      <c r="F61" s="231"/>
      <c r="G61" s="109"/>
    </row>
    <row r="62" spans="1:7" ht="12.75">
      <c r="A62" s="114">
        <v>16</v>
      </c>
      <c r="B62" s="241"/>
      <c r="C62" s="20"/>
      <c r="D62" s="134"/>
      <c r="E62" s="237">
        <f>'Premium Schedule'!G28</f>
        <v>0</v>
      </c>
      <c r="F62" s="230"/>
      <c r="G62" s="109"/>
    </row>
    <row r="63" spans="1:7" ht="12.75">
      <c r="A63" s="114">
        <v>17</v>
      </c>
      <c r="B63" s="241"/>
      <c r="C63" s="20"/>
      <c r="D63" s="134"/>
      <c r="E63" s="237">
        <f>'Premium Schedule'!G29</f>
        <v>0</v>
      </c>
      <c r="F63" s="230"/>
      <c r="G63" s="109"/>
    </row>
    <row r="64" spans="1:7" ht="12.75">
      <c r="A64" s="114">
        <v>18</v>
      </c>
      <c r="B64" s="241"/>
      <c r="C64" s="20"/>
      <c r="D64" s="134"/>
      <c r="E64" s="237">
        <f>'Premium Schedule'!G30</f>
        <v>0</v>
      </c>
      <c r="F64" s="230"/>
      <c r="G64" s="109"/>
    </row>
    <row r="65" spans="1:7" ht="12.75">
      <c r="A65" s="114">
        <v>19</v>
      </c>
      <c r="B65" s="241"/>
      <c r="C65" s="20"/>
      <c r="D65" s="134"/>
      <c r="E65" s="237">
        <f>'Premium Schedule'!G31</f>
        <v>0</v>
      </c>
      <c r="F65" s="230"/>
      <c r="G65" s="109"/>
    </row>
    <row r="66" spans="1:7" ht="12.75">
      <c r="A66" s="115" t="s">
        <v>36</v>
      </c>
      <c r="B66" s="172" t="s">
        <v>172</v>
      </c>
      <c r="C66" s="20"/>
      <c r="D66" s="134"/>
      <c r="E66" s="233"/>
      <c r="F66" s="129"/>
      <c r="G66" s="109"/>
    </row>
    <row r="67" spans="1:7" ht="12.75">
      <c r="A67" s="114">
        <v>20</v>
      </c>
      <c r="B67" s="241"/>
      <c r="C67" s="20"/>
      <c r="D67" s="134"/>
      <c r="E67" s="237">
        <f>'Premium Schedule'!G33</f>
        <v>0</v>
      </c>
      <c r="F67" s="230"/>
      <c r="G67" s="109"/>
    </row>
    <row r="68" spans="1:7" ht="12.75">
      <c r="A68" s="114">
        <v>21</v>
      </c>
      <c r="B68" s="241"/>
      <c r="C68" s="20"/>
      <c r="D68" s="134"/>
      <c r="E68" s="237">
        <f>'Premium Schedule'!G34</f>
        <v>0</v>
      </c>
      <c r="F68" s="230"/>
      <c r="G68" s="109"/>
    </row>
    <row r="69" spans="1:7" ht="12.75">
      <c r="A69" s="114">
        <v>22</v>
      </c>
      <c r="B69" s="241"/>
      <c r="C69" s="20"/>
      <c r="D69" s="134"/>
      <c r="E69" s="237">
        <f>'Premium Schedule'!G35</f>
        <v>0</v>
      </c>
      <c r="F69" s="230"/>
      <c r="G69" s="109"/>
    </row>
    <row r="70" spans="1:7" ht="13.5" thickBot="1">
      <c r="A70" s="155"/>
      <c r="B70" s="173"/>
      <c r="C70" s="17"/>
      <c r="D70" s="135"/>
      <c r="E70" s="236"/>
      <c r="F70" s="130"/>
      <c r="G70" s="109"/>
    </row>
    <row r="71" spans="1:7" ht="27" customHeight="1" thickBot="1">
      <c r="A71" s="116"/>
      <c r="B71" s="125" t="s">
        <v>43</v>
      </c>
      <c r="C71" s="126">
        <f>SUM(C45:C69)</f>
        <v>0</v>
      </c>
      <c r="D71" s="126">
        <f>SUM(D45:D69)</f>
        <v>0</v>
      </c>
      <c r="E71" s="126">
        <f>SUM(E45:E69)</f>
        <v>0</v>
      </c>
      <c r="F71" s="126">
        <f>SUM(F45:F69)</f>
        <v>0</v>
      </c>
      <c r="G71" s="138"/>
    </row>
    <row r="72" spans="3:6" ht="12.75">
      <c r="C72" s="408"/>
      <c r="D72" s="407"/>
      <c r="E72" s="48"/>
      <c r="F72" s="48"/>
    </row>
    <row r="73" spans="3:4" ht="12.75">
      <c r="C73" s="407"/>
      <c r="D73" s="407"/>
    </row>
  </sheetData>
  <sheetProtection insertRows="0" selectLockedCells="1"/>
  <mergeCells count="17">
    <mergeCell ref="B4:F4"/>
    <mergeCell ref="C43:C44"/>
    <mergeCell ref="D43:D44"/>
    <mergeCell ref="C40:D42"/>
    <mergeCell ref="C5:D7"/>
    <mergeCell ref="E40:E44"/>
    <mergeCell ref="B5:B8"/>
    <mergeCell ref="F5:F8"/>
    <mergeCell ref="G40:G44"/>
    <mergeCell ref="E5:E8"/>
    <mergeCell ref="G10:G11"/>
    <mergeCell ref="G5:G8"/>
    <mergeCell ref="B40:B44"/>
    <mergeCell ref="C73:D73"/>
    <mergeCell ref="C72:D72"/>
    <mergeCell ref="F40:F44"/>
    <mergeCell ref="B39:F39"/>
  </mergeCells>
  <printOptions/>
  <pageMargins left="0.75" right="0.5" top="1" bottom="1" header="0.5" footer="0.5"/>
  <pageSetup fitToHeight="1" fitToWidth="1" horizontalDpi="600" verticalDpi="600" orientation="portrait" paperSize="5" scale="75" r:id="rId1"/>
</worksheet>
</file>

<file path=xl/worksheets/sheet8.xml><?xml version="1.0" encoding="utf-8"?>
<worksheet xmlns="http://schemas.openxmlformats.org/spreadsheetml/2006/main" xmlns:r="http://schemas.openxmlformats.org/officeDocument/2006/relationships">
  <sheetPr>
    <pageSetUpPr fitToPage="1"/>
  </sheetPr>
  <dimension ref="A1:L73"/>
  <sheetViews>
    <sheetView showGridLines="0" zoomScale="85" zoomScaleNormal="85" zoomScalePageLayoutView="0" workbookViewId="0" topLeftCell="A1">
      <selection activeCell="J38" sqref="J38"/>
    </sheetView>
  </sheetViews>
  <sheetFormatPr defaultColWidth="9.140625" defaultRowHeight="12.75"/>
  <cols>
    <col min="1" max="1" width="4.8515625" style="0" customWidth="1"/>
    <col min="2" max="2" width="40.421875" style="0" customWidth="1"/>
    <col min="3" max="10" width="14.8515625" style="0" customWidth="1"/>
  </cols>
  <sheetData>
    <row r="1" spans="2:10" ht="12.75">
      <c r="B1" s="1" t="str">
        <f>'Title Page'!B5</f>
        <v>[Company Name]</v>
      </c>
      <c r="J1" s="5" t="s">
        <v>32</v>
      </c>
    </row>
    <row r="2" spans="2:10" ht="12.75">
      <c r="B2" s="22" t="str">
        <f>CONCATENATE("PERIOD ENDING: ",'Title Page'!H7,'Title Page'!I7)</f>
        <v>PERIOD ENDING: December 31, 20**</v>
      </c>
      <c r="C2" s="14"/>
      <c r="J2" s="5" t="s">
        <v>36</v>
      </c>
    </row>
    <row r="3" ht="13.5" thickBot="1">
      <c r="B3" s="1"/>
    </row>
    <row r="4" spans="1:10" ht="12.75">
      <c r="A4" s="87"/>
      <c r="B4" s="430" t="s">
        <v>0</v>
      </c>
      <c r="C4" s="430"/>
      <c r="D4" s="430"/>
      <c r="E4" s="430"/>
      <c r="F4" s="430"/>
      <c r="G4" s="430"/>
      <c r="H4" s="430"/>
      <c r="I4" s="430"/>
      <c r="J4" s="431"/>
    </row>
    <row r="5" spans="1:10" ht="12.75">
      <c r="A5" s="90"/>
      <c r="B5" s="432" t="s">
        <v>31</v>
      </c>
      <c r="C5" s="432"/>
      <c r="D5" s="432"/>
      <c r="E5" s="432"/>
      <c r="F5" s="432"/>
      <c r="G5" s="432"/>
      <c r="H5" s="432"/>
      <c r="I5" s="432"/>
      <c r="J5" s="433"/>
    </row>
    <row r="6" spans="1:10" ht="13.5" thickBot="1">
      <c r="A6" s="110"/>
      <c r="B6" s="434"/>
      <c r="C6" s="434"/>
      <c r="D6" s="434"/>
      <c r="E6" s="434"/>
      <c r="F6" s="434"/>
      <c r="G6" s="434"/>
      <c r="H6" s="434"/>
      <c r="I6" s="434"/>
      <c r="J6" s="435"/>
    </row>
    <row r="7" spans="1:10" ht="13.5" thickBot="1">
      <c r="A7" s="122"/>
      <c r="B7" s="436" t="s">
        <v>3</v>
      </c>
      <c r="C7" s="429" t="s">
        <v>4</v>
      </c>
      <c r="D7" s="429"/>
      <c r="E7" s="429"/>
      <c r="F7" s="429"/>
      <c r="G7" s="427" t="s">
        <v>67</v>
      </c>
      <c r="H7" s="426" t="s">
        <v>68</v>
      </c>
      <c r="I7" s="438" t="s">
        <v>207</v>
      </c>
      <c r="J7" s="443" t="s">
        <v>140</v>
      </c>
    </row>
    <row r="8" spans="1:10" ht="13.5" thickBot="1">
      <c r="A8" s="120"/>
      <c r="B8" s="437"/>
      <c r="C8" s="427" t="s">
        <v>63</v>
      </c>
      <c r="D8" s="426" t="s">
        <v>64</v>
      </c>
      <c r="E8" s="428" t="s">
        <v>65</v>
      </c>
      <c r="F8" s="426" t="s">
        <v>66</v>
      </c>
      <c r="G8" s="428"/>
      <c r="H8" s="426"/>
      <c r="I8" s="428"/>
      <c r="J8" s="444"/>
    </row>
    <row r="9" spans="1:10" ht="12.75" customHeight="1" thickBot="1">
      <c r="A9" s="120"/>
      <c r="B9" s="447" t="s">
        <v>180</v>
      </c>
      <c r="C9" s="427"/>
      <c r="D9" s="426"/>
      <c r="E9" s="428"/>
      <c r="F9" s="426"/>
      <c r="G9" s="428"/>
      <c r="H9" s="426"/>
      <c r="I9" s="428"/>
      <c r="J9" s="444"/>
    </row>
    <row r="10" spans="1:10" ht="13.5" thickBot="1">
      <c r="A10" s="99" t="s">
        <v>36</v>
      </c>
      <c r="B10" s="448"/>
      <c r="C10" s="427"/>
      <c r="D10" s="426"/>
      <c r="E10" s="428"/>
      <c r="F10" s="426"/>
      <c r="G10" s="428"/>
      <c r="H10" s="426"/>
      <c r="I10" s="428"/>
      <c r="J10" s="444"/>
    </row>
    <row r="11" spans="1:10" ht="13.5" thickBot="1">
      <c r="A11" s="253"/>
      <c r="B11" s="251" t="s">
        <v>212</v>
      </c>
      <c r="C11" s="250"/>
      <c r="D11" s="249"/>
      <c r="E11" s="250"/>
      <c r="F11" s="249"/>
      <c r="G11" s="250"/>
      <c r="H11" s="249"/>
      <c r="I11" s="250"/>
      <c r="J11" s="254"/>
    </row>
    <row r="12" spans="1:12" ht="12.75">
      <c r="A12" s="139">
        <v>1</v>
      </c>
      <c r="B12" s="243">
        <f>'Premium Schedule'!B11</f>
        <v>0</v>
      </c>
      <c r="C12" s="163"/>
      <c r="D12" s="162"/>
      <c r="E12" s="163"/>
      <c r="F12" s="164">
        <f aca="true" t="shared" si="0" ref="F12:F27">C12+D12-E12</f>
        <v>0</v>
      </c>
      <c r="G12" s="232">
        <f>'Unpaid Losses &amp; LAE'!F11</f>
        <v>0</v>
      </c>
      <c r="H12" s="162"/>
      <c r="I12" s="165">
        <f>F12+G12-H12</f>
        <v>0</v>
      </c>
      <c r="J12" s="167">
        <f>IF(('Premium Schedule'!J11=0),0,(I12/'Premium Schedule'!J11))</f>
        <v>0</v>
      </c>
      <c r="L12" s="4"/>
    </row>
    <row r="13" spans="1:12" ht="12.75">
      <c r="A13" s="114">
        <v>2</v>
      </c>
      <c r="B13" s="241">
        <f>'Premium Schedule'!B12</f>
        <v>0</v>
      </c>
      <c r="C13" s="134"/>
      <c r="D13" s="73"/>
      <c r="E13" s="134"/>
      <c r="F13" s="77">
        <f t="shared" si="0"/>
        <v>0</v>
      </c>
      <c r="G13" s="232">
        <f>'Unpaid Losses &amp; LAE'!F12</f>
        <v>0</v>
      </c>
      <c r="H13" s="73"/>
      <c r="I13" s="166">
        <f>F13+G13-H13</f>
        <v>0</v>
      </c>
      <c r="J13" s="168">
        <f>IF(('Premium Schedule'!J12=0),0,(I13/'Premium Schedule'!J12))</f>
        <v>0</v>
      </c>
      <c r="L13" s="4"/>
    </row>
    <row r="14" spans="1:12" ht="12.75">
      <c r="A14" s="114">
        <v>3</v>
      </c>
      <c r="B14" s="241">
        <f>'Premium Schedule'!B13</f>
        <v>0</v>
      </c>
      <c r="C14" s="134"/>
      <c r="D14" s="73"/>
      <c r="E14" s="134"/>
      <c r="F14" s="77">
        <f t="shared" si="0"/>
        <v>0</v>
      </c>
      <c r="G14" s="232">
        <f>'Unpaid Losses &amp; LAE'!F13</f>
        <v>0</v>
      </c>
      <c r="H14" s="73"/>
      <c r="I14" s="166">
        <f>F14+G14-H14</f>
        <v>0</v>
      </c>
      <c r="J14" s="168">
        <f>IF(('Premium Schedule'!J13=0),0,(I14/'Premium Schedule'!J13))</f>
        <v>0</v>
      </c>
      <c r="L14" s="3"/>
    </row>
    <row r="15" spans="1:12" ht="12.75">
      <c r="A15" s="114">
        <v>4</v>
      </c>
      <c r="B15" s="241">
        <f>'Premium Schedule'!B14</f>
        <v>0</v>
      </c>
      <c r="C15" s="134"/>
      <c r="D15" s="73"/>
      <c r="E15" s="134"/>
      <c r="F15" s="77">
        <f t="shared" si="0"/>
        <v>0</v>
      </c>
      <c r="G15" s="232">
        <f>'Unpaid Losses &amp; LAE'!F14</f>
        <v>0</v>
      </c>
      <c r="H15" s="73"/>
      <c r="I15" s="166">
        <f aca="true" t="shared" si="1" ref="I15:I36">F15+G15-H15</f>
        <v>0</v>
      </c>
      <c r="J15" s="168">
        <f>IF(('Premium Schedule'!J14=0),0,(I15/'Premium Schedule'!J14))</f>
        <v>0</v>
      </c>
      <c r="L15" s="3"/>
    </row>
    <row r="16" spans="1:10" ht="12.75">
      <c r="A16" s="114">
        <v>5</v>
      </c>
      <c r="B16" s="241">
        <f>'Premium Schedule'!B15</f>
        <v>0</v>
      </c>
      <c r="C16" s="134"/>
      <c r="D16" s="73"/>
      <c r="E16" s="134"/>
      <c r="F16" s="77">
        <f t="shared" si="0"/>
        <v>0</v>
      </c>
      <c r="G16" s="232">
        <f>'Unpaid Losses &amp; LAE'!F15</f>
        <v>0</v>
      </c>
      <c r="H16" s="73"/>
      <c r="I16" s="166">
        <f t="shared" si="1"/>
        <v>0</v>
      </c>
      <c r="J16" s="168">
        <f>IF(('Premium Schedule'!J15=0),0,(I16/'Premium Schedule'!J15))</f>
        <v>0</v>
      </c>
    </row>
    <row r="17" spans="1:10" ht="12.75">
      <c r="A17" s="114">
        <v>6</v>
      </c>
      <c r="B17" s="241">
        <f>'Premium Schedule'!B16</f>
        <v>0</v>
      </c>
      <c r="C17" s="134"/>
      <c r="D17" s="73"/>
      <c r="E17" s="134"/>
      <c r="F17" s="77">
        <f t="shared" si="0"/>
        <v>0</v>
      </c>
      <c r="G17" s="232">
        <f>'Unpaid Losses &amp; LAE'!F16</f>
        <v>0</v>
      </c>
      <c r="H17" s="73"/>
      <c r="I17" s="166">
        <f t="shared" si="1"/>
        <v>0</v>
      </c>
      <c r="J17" s="168">
        <f>IF(('Premium Schedule'!J16=0),0,(I17/'Premium Schedule'!J16))</f>
        <v>0</v>
      </c>
    </row>
    <row r="18" spans="1:10" ht="12.75">
      <c r="A18" s="114">
        <v>7</v>
      </c>
      <c r="B18" s="241">
        <f>'Premium Schedule'!B17</f>
        <v>0</v>
      </c>
      <c r="C18" s="134"/>
      <c r="D18" s="73"/>
      <c r="E18" s="134"/>
      <c r="F18" s="77">
        <f t="shared" si="0"/>
        <v>0</v>
      </c>
      <c r="G18" s="232">
        <f>'Unpaid Losses &amp; LAE'!F17</f>
        <v>0</v>
      </c>
      <c r="H18" s="73"/>
      <c r="I18" s="166">
        <f t="shared" si="1"/>
        <v>0</v>
      </c>
      <c r="J18" s="168">
        <f>IF(('Premium Schedule'!J17=0),0,(I18/'Premium Schedule'!J17))</f>
        <v>0</v>
      </c>
    </row>
    <row r="19" spans="1:10" ht="12.75">
      <c r="A19" s="114">
        <v>8</v>
      </c>
      <c r="B19" s="241">
        <f>'Premium Schedule'!B18</f>
        <v>0</v>
      </c>
      <c r="C19" s="135"/>
      <c r="D19" s="79"/>
      <c r="E19" s="135"/>
      <c r="F19" s="77">
        <f t="shared" si="0"/>
        <v>0</v>
      </c>
      <c r="G19" s="232">
        <f>'Unpaid Losses &amp; LAE'!F18</f>
        <v>0</v>
      </c>
      <c r="H19" s="79"/>
      <c r="I19" s="166">
        <f t="shared" si="1"/>
        <v>0</v>
      </c>
      <c r="J19" s="168">
        <f>IF(('Premium Schedule'!J18=0),0,(I19/'Premium Schedule'!J18))</f>
        <v>0</v>
      </c>
    </row>
    <row r="20" spans="1:10" ht="12.75">
      <c r="A20" s="115">
        <v>9</v>
      </c>
      <c r="B20" s="241">
        <f>'Premium Schedule'!B19</f>
        <v>0</v>
      </c>
      <c r="C20" s="135"/>
      <c r="D20" s="79"/>
      <c r="E20" s="135"/>
      <c r="F20" s="77">
        <f t="shared" si="0"/>
        <v>0</v>
      </c>
      <c r="G20" s="232">
        <f>'Unpaid Losses &amp; LAE'!F19</f>
        <v>0</v>
      </c>
      <c r="H20" s="79"/>
      <c r="I20" s="166">
        <f t="shared" si="1"/>
        <v>0</v>
      </c>
      <c r="J20" s="168">
        <f>IF(('Premium Schedule'!J19=0),0,(I20/'Premium Schedule'!J19))</f>
        <v>0</v>
      </c>
    </row>
    <row r="21" spans="1:10" ht="12.75">
      <c r="A21" s="115">
        <v>10</v>
      </c>
      <c r="B21" s="241">
        <f>'Premium Schedule'!B20</f>
        <v>0</v>
      </c>
      <c r="C21" s="135"/>
      <c r="D21" s="79"/>
      <c r="E21" s="135"/>
      <c r="F21" s="77">
        <f t="shared" si="0"/>
        <v>0</v>
      </c>
      <c r="G21" s="232">
        <f>'Unpaid Losses &amp; LAE'!F20</f>
        <v>0</v>
      </c>
      <c r="H21" s="79"/>
      <c r="I21" s="166">
        <f t="shared" si="1"/>
        <v>0</v>
      </c>
      <c r="J21" s="168">
        <f>IF(('Premium Schedule'!J20=0),0,(I21/'Premium Schedule'!J20))</f>
        <v>0</v>
      </c>
    </row>
    <row r="22" spans="1:10" ht="12.75">
      <c r="A22" s="115">
        <v>11</v>
      </c>
      <c r="B22" s="241">
        <f>'Premium Schedule'!B21</f>
        <v>0</v>
      </c>
      <c r="C22" s="135"/>
      <c r="D22" s="79"/>
      <c r="E22" s="135"/>
      <c r="F22" s="77">
        <f t="shared" si="0"/>
        <v>0</v>
      </c>
      <c r="G22" s="232">
        <f>'Unpaid Losses &amp; LAE'!F21</f>
        <v>0</v>
      </c>
      <c r="H22" s="79"/>
      <c r="I22" s="166">
        <f t="shared" si="1"/>
        <v>0</v>
      </c>
      <c r="J22" s="168">
        <f>IF(('Premium Schedule'!J21=0),0,(I22/'Premium Schedule'!J21))</f>
        <v>0</v>
      </c>
    </row>
    <row r="23" spans="1:10" ht="12.75">
      <c r="A23" s="115">
        <v>12</v>
      </c>
      <c r="B23" s="241">
        <f>'Premium Schedule'!B22</f>
        <v>0</v>
      </c>
      <c r="C23" s="135"/>
      <c r="D23" s="79"/>
      <c r="E23" s="135"/>
      <c r="F23" s="77">
        <f t="shared" si="0"/>
        <v>0</v>
      </c>
      <c r="G23" s="232">
        <f>'Unpaid Losses &amp; LAE'!F22</f>
        <v>0</v>
      </c>
      <c r="H23" s="79"/>
      <c r="I23" s="166">
        <f t="shared" si="1"/>
        <v>0</v>
      </c>
      <c r="J23" s="168">
        <f>IF(('Premium Schedule'!J22=0),0,(I23/'Premium Schedule'!J22))</f>
        <v>0</v>
      </c>
    </row>
    <row r="24" spans="1:10" ht="12.75">
      <c r="A24" s="115">
        <v>13</v>
      </c>
      <c r="B24" s="241">
        <f>'Premium Schedule'!B23</f>
        <v>0</v>
      </c>
      <c r="C24" s="135"/>
      <c r="D24" s="79"/>
      <c r="E24" s="135"/>
      <c r="F24" s="77">
        <f t="shared" si="0"/>
        <v>0</v>
      </c>
      <c r="G24" s="232">
        <f>'Unpaid Losses &amp; LAE'!F23</f>
        <v>0</v>
      </c>
      <c r="H24" s="79"/>
      <c r="I24" s="166">
        <f t="shared" si="1"/>
        <v>0</v>
      </c>
      <c r="J24" s="168">
        <f>IF(('Premium Schedule'!J23=0),0,(I24/'Premium Schedule'!J23))</f>
        <v>0</v>
      </c>
    </row>
    <row r="25" spans="1:10" ht="12.75">
      <c r="A25" s="115">
        <v>14</v>
      </c>
      <c r="B25" s="241">
        <f>'Premium Schedule'!B24</f>
        <v>0</v>
      </c>
      <c r="C25" s="135"/>
      <c r="D25" s="79"/>
      <c r="E25" s="135"/>
      <c r="F25" s="77">
        <f t="shared" si="0"/>
        <v>0</v>
      </c>
      <c r="G25" s="232">
        <f>'Unpaid Losses &amp; LAE'!F24</f>
        <v>0</v>
      </c>
      <c r="H25" s="79"/>
      <c r="I25" s="166">
        <f t="shared" si="1"/>
        <v>0</v>
      </c>
      <c r="J25" s="168">
        <f>IF(('Premium Schedule'!J24=0),0,(I25/'Premium Schedule'!J24))</f>
        <v>0</v>
      </c>
    </row>
    <row r="26" spans="1:10" ht="12.75">
      <c r="A26" s="115">
        <v>15</v>
      </c>
      <c r="B26" s="241">
        <f>'Premium Schedule'!B25</f>
        <v>0</v>
      </c>
      <c r="C26" s="135"/>
      <c r="D26" s="79"/>
      <c r="E26" s="135"/>
      <c r="F26" s="77">
        <f t="shared" si="0"/>
        <v>0</v>
      </c>
      <c r="G26" s="232">
        <f>'Unpaid Losses &amp; LAE'!F25</f>
        <v>0</v>
      </c>
      <c r="H26" s="79"/>
      <c r="I26" s="166">
        <f t="shared" si="1"/>
        <v>0</v>
      </c>
      <c r="J26" s="168">
        <f>IF(('Premium Schedule'!J25=0),0,(I26/'Premium Schedule'!J25))</f>
        <v>0</v>
      </c>
    </row>
    <row r="27" spans="1:10" ht="12.75">
      <c r="A27" s="115">
        <v>16</v>
      </c>
      <c r="B27" s="241">
        <f>'Premium Schedule'!B26</f>
        <v>0</v>
      </c>
      <c r="C27" s="135"/>
      <c r="D27" s="79"/>
      <c r="E27" s="135"/>
      <c r="F27" s="77">
        <f t="shared" si="0"/>
        <v>0</v>
      </c>
      <c r="G27" s="232">
        <f>'Unpaid Losses &amp; LAE'!F26</f>
        <v>0</v>
      </c>
      <c r="H27" s="79"/>
      <c r="I27" s="166">
        <f t="shared" si="1"/>
        <v>0</v>
      </c>
      <c r="J27" s="168">
        <f>IF(('Premium Schedule'!J26=0),0,(I27/'Premium Schedule'!J26))</f>
        <v>0</v>
      </c>
    </row>
    <row r="28" spans="1:10" ht="12.75">
      <c r="A28" s="115" t="s">
        <v>36</v>
      </c>
      <c r="B28" s="172" t="s">
        <v>171</v>
      </c>
      <c r="C28" s="135"/>
      <c r="D28" s="79"/>
      <c r="E28" s="135"/>
      <c r="F28" s="77"/>
      <c r="G28" s="233"/>
      <c r="H28" s="79"/>
      <c r="I28" s="166"/>
      <c r="J28" s="168"/>
    </row>
    <row r="29" spans="1:10" ht="12.75">
      <c r="A29" s="114">
        <v>17</v>
      </c>
      <c r="B29" s="241">
        <f>'Premium Schedule'!B28</f>
        <v>0</v>
      </c>
      <c r="C29" s="135"/>
      <c r="D29" s="79"/>
      <c r="E29" s="135"/>
      <c r="F29" s="77">
        <f aca="true" t="shared" si="2" ref="F29:F36">C29+D29-E29</f>
        <v>0</v>
      </c>
      <c r="G29" s="232">
        <f>'Unpaid Losses &amp; LAE'!F28</f>
        <v>0</v>
      </c>
      <c r="H29" s="79"/>
      <c r="I29" s="166">
        <f t="shared" si="1"/>
        <v>0</v>
      </c>
      <c r="J29" s="168">
        <f>IF(('Premium Schedule'!J28=0),0,(I29/'Premium Schedule'!J28))</f>
        <v>0</v>
      </c>
    </row>
    <row r="30" spans="1:10" ht="12.75">
      <c r="A30" s="114">
        <v>18</v>
      </c>
      <c r="B30" s="241">
        <f>'Premium Schedule'!B29</f>
        <v>0</v>
      </c>
      <c r="C30" s="135"/>
      <c r="D30" s="79"/>
      <c r="E30" s="135"/>
      <c r="F30" s="77">
        <f t="shared" si="2"/>
        <v>0</v>
      </c>
      <c r="G30" s="232">
        <f>'Unpaid Losses &amp; LAE'!F29</f>
        <v>0</v>
      </c>
      <c r="H30" s="79"/>
      <c r="I30" s="166">
        <f t="shared" si="1"/>
        <v>0</v>
      </c>
      <c r="J30" s="168">
        <f>IF(('Premium Schedule'!J29=0),0,(I30/'Premium Schedule'!J29))</f>
        <v>0</v>
      </c>
    </row>
    <row r="31" spans="1:10" ht="12.75">
      <c r="A31" s="114">
        <v>19</v>
      </c>
      <c r="B31" s="241">
        <f>'Premium Schedule'!B30</f>
        <v>0</v>
      </c>
      <c r="C31" s="135"/>
      <c r="D31" s="79"/>
      <c r="E31" s="135"/>
      <c r="F31" s="77">
        <f t="shared" si="2"/>
        <v>0</v>
      </c>
      <c r="G31" s="232">
        <f>'Unpaid Losses &amp; LAE'!F30</f>
        <v>0</v>
      </c>
      <c r="H31" s="79"/>
      <c r="I31" s="166">
        <f t="shared" si="1"/>
        <v>0</v>
      </c>
      <c r="J31" s="168">
        <f>IF(('Premium Schedule'!J30=0),0,(I31/'Premium Schedule'!J30))</f>
        <v>0</v>
      </c>
    </row>
    <row r="32" spans="1:10" ht="12.75">
      <c r="A32" s="114">
        <v>20</v>
      </c>
      <c r="B32" s="241">
        <f>'Premium Schedule'!B31</f>
        <v>0</v>
      </c>
      <c r="C32" s="135"/>
      <c r="D32" s="79"/>
      <c r="E32" s="135"/>
      <c r="F32" s="77">
        <f t="shared" si="2"/>
        <v>0</v>
      </c>
      <c r="G32" s="232">
        <f>'Unpaid Losses &amp; LAE'!F31</f>
        <v>0</v>
      </c>
      <c r="H32" s="79"/>
      <c r="I32" s="166">
        <f t="shared" si="1"/>
        <v>0</v>
      </c>
      <c r="J32" s="168">
        <f>IF(('Premium Schedule'!J31=0),0,(I32/'Premium Schedule'!J31))</f>
        <v>0</v>
      </c>
    </row>
    <row r="33" spans="1:10" ht="12.75">
      <c r="A33" s="115" t="s">
        <v>36</v>
      </c>
      <c r="B33" s="172" t="s">
        <v>172</v>
      </c>
      <c r="C33" s="135"/>
      <c r="D33" s="79"/>
      <c r="E33" s="135"/>
      <c r="F33" s="77">
        <f t="shared" si="2"/>
        <v>0</v>
      </c>
      <c r="G33" s="233"/>
      <c r="H33" s="79"/>
      <c r="I33" s="166"/>
      <c r="J33" s="182" t="s">
        <v>36</v>
      </c>
    </row>
    <row r="34" spans="1:10" ht="12.75">
      <c r="A34" s="114">
        <v>21</v>
      </c>
      <c r="B34" s="241">
        <f>'Premium Schedule'!B33</f>
        <v>0</v>
      </c>
      <c r="C34" s="135"/>
      <c r="D34" s="79"/>
      <c r="E34" s="135"/>
      <c r="F34" s="77">
        <f t="shared" si="2"/>
        <v>0</v>
      </c>
      <c r="G34" s="232">
        <f>'Unpaid Losses &amp; LAE'!F33</f>
        <v>0</v>
      </c>
      <c r="H34" s="79"/>
      <c r="I34" s="166">
        <f t="shared" si="1"/>
        <v>0</v>
      </c>
      <c r="J34" s="168">
        <f>IF(('Premium Schedule'!J33=0),0,(I34/'Premium Schedule'!J33))</f>
        <v>0</v>
      </c>
    </row>
    <row r="35" spans="1:10" ht="12.75">
      <c r="A35" s="114">
        <v>22</v>
      </c>
      <c r="B35" s="241">
        <f>'Premium Schedule'!B34</f>
        <v>0</v>
      </c>
      <c r="C35" s="135"/>
      <c r="D35" s="79"/>
      <c r="E35" s="135"/>
      <c r="F35" s="77">
        <f t="shared" si="2"/>
        <v>0</v>
      </c>
      <c r="G35" s="232">
        <f>'Unpaid Losses &amp; LAE'!F34</f>
        <v>0</v>
      </c>
      <c r="H35" s="79"/>
      <c r="I35" s="166">
        <f t="shared" si="1"/>
        <v>0</v>
      </c>
      <c r="J35" s="168">
        <f>IF(('Premium Schedule'!J34=0),0,(I35/'Premium Schedule'!J34))</f>
        <v>0</v>
      </c>
    </row>
    <row r="36" spans="1:10" ht="12.75">
      <c r="A36" s="155">
        <v>23</v>
      </c>
      <c r="B36" s="241">
        <f>'Premium Schedule'!B35</f>
        <v>0</v>
      </c>
      <c r="C36" s="135"/>
      <c r="D36" s="79"/>
      <c r="E36" s="135"/>
      <c r="F36" s="77">
        <f t="shared" si="2"/>
        <v>0</v>
      </c>
      <c r="G36" s="232">
        <f>'Unpaid Losses &amp; LAE'!F35</f>
        <v>0</v>
      </c>
      <c r="H36" s="79"/>
      <c r="I36" s="166">
        <f t="shared" si="1"/>
        <v>0</v>
      </c>
      <c r="J36" s="168">
        <f>IF(('Premium Schedule'!J35=0),0,(I36/'Premium Schedule'!J35))</f>
        <v>0</v>
      </c>
    </row>
    <row r="37" spans="1:10" ht="13.5" thickBot="1">
      <c r="A37" s="140" t="s">
        <v>36</v>
      </c>
      <c r="B37" s="178" t="s">
        <v>36</v>
      </c>
      <c r="C37" s="135"/>
      <c r="D37" s="75"/>
      <c r="E37" s="135"/>
      <c r="F37" s="183">
        <v>0</v>
      </c>
      <c r="G37" s="234">
        <v>0</v>
      </c>
      <c r="H37" s="75">
        <v>0</v>
      </c>
      <c r="I37" s="166">
        <v>0</v>
      </c>
      <c r="J37" s="182" t="s">
        <v>36</v>
      </c>
    </row>
    <row r="38" spans="1:10" ht="24.75" customHeight="1" thickBot="1">
      <c r="A38" s="121"/>
      <c r="B38" s="154" t="s">
        <v>33</v>
      </c>
      <c r="C38" s="188">
        <f aca="true" t="shared" si="3" ref="C38:I38">SUM(C12:C37)</f>
        <v>0</v>
      </c>
      <c r="D38" s="188">
        <f t="shared" si="3"/>
        <v>0</v>
      </c>
      <c r="E38" s="188">
        <f t="shared" si="3"/>
        <v>0</v>
      </c>
      <c r="F38" s="188">
        <f t="shared" si="3"/>
        <v>0</v>
      </c>
      <c r="G38" s="188">
        <f t="shared" si="3"/>
        <v>0</v>
      </c>
      <c r="H38" s="188">
        <f t="shared" si="3"/>
        <v>0</v>
      </c>
      <c r="I38" s="188">
        <f t="shared" si="3"/>
        <v>0</v>
      </c>
      <c r="J38" s="192" t="e">
        <f>I38/'Premium Schedule'!J37</f>
        <v>#DIV/0!</v>
      </c>
    </row>
    <row r="39" spans="1:9" ht="12.75">
      <c r="A39" s="90"/>
      <c r="B39" s="4"/>
      <c r="G39" s="13"/>
      <c r="I39" s="6"/>
    </row>
    <row r="40" spans="1:2" ht="12.75">
      <c r="A40" s="90"/>
      <c r="B40" s="4"/>
    </row>
    <row r="41" spans="1:2" ht="13.5" thickBot="1">
      <c r="A41" s="90"/>
      <c r="B41" s="4"/>
    </row>
    <row r="42" spans="1:10" ht="13.5" thickBot="1">
      <c r="A42" s="87"/>
      <c r="B42" s="439" t="s">
        <v>5</v>
      </c>
      <c r="C42" s="429" t="s">
        <v>6</v>
      </c>
      <c r="D42" s="429"/>
      <c r="E42" s="429"/>
      <c r="F42" s="429"/>
      <c r="G42" s="427" t="s">
        <v>71</v>
      </c>
      <c r="H42" s="426" t="s">
        <v>72</v>
      </c>
      <c r="I42" s="426" t="s">
        <v>73</v>
      </c>
      <c r="J42" s="445" t="s">
        <v>141</v>
      </c>
    </row>
    <row r="43" spans="1:10" ht="13.5" thickBot="1">
      <c r="A43" s="90"/>
      <c r="B43" s="440"/>
      <c r="C43" s="427" t="s">
        <v>69</v>
      </c>
      <c r="D43" s="426" t="s">
        <v>46</v>
      </c>
      <c r="E43" s="428" t="s">
        <v>47</v>
      </c>
      <c r="F43" s="426" t="s">
        <v>70</v>
      </c>
      <c r="G43" s="428"/>
      <c r="H43" s="426"/>
      <c r="I43" s="426"/>
      <c r="J43" s="446"/>
    </row>
    <row r="44" spans="1:10" ht="12.75" customHeight="1" thickBot="1">
      <c r="A44" s="90"/>
      <c r="B44" s="441" t="s">
        <v>180</v>
      </c>
      <c r="C44" s="427"/>
      <c r="D44" s="426"/>
      <c r="E44" s="428"/>
      <c r="F44" s="426"/>
      <c r="G44" s="428"/>
      <c r="H44" s="426"/>
      <c r="I44" s="426"/>
      <c r="J44" s="446"/>
    </row>
    <row r="45" spans="1:10" ht="13.5" thickBot="1">
      <c r="A45" s="110"/>
      <c r="B45" s="442"/>
      <c r="C45" s="427"/>
      <c r="D45" s="426"/>
      <c r="E45" s="428"/>
      <c r="F45" s="426"/>
      <c r="G45" s="428"/>
      <c r="H45" s="426"/>
      <c r="I45" s="426"/>
      <c r="J45" s="446"/>
    </row>
    <row r="46" spans="1:10" ht="12.75">
      <c r="A46" s="139">
        <v>1</v>
      </c>
      <c r="B46" s="244">
        <f>'Premium Schedule'!B11</f>
        <v>0</v>
      </c>
      <c r="C46" s="163"/>
      <c r="D46" s="162"/>
      <c r="E46" s="163"/>
      <c r="F46" s="164">
        <f>C46+D46-E46</f>
        <v>0</v>
      </c>
      <c r="G46" s="163">
        <f>'Unpaid Losses &amp; LAE'!F46</f>
        <v>0</v>
      </c>
      <c r="H46" s="162"/>
      <c r="I46" s="164">
        <f>F46+G46-H46</f>
        <v>0</v>
      </c>
      <c r="J46" s="169">
        <f>IF(('Premium Schedule'!J11=0),0,(I46/'Premium Schedule'!J11))</f>
        <v>0</v>
      </c>
    </row>
    <row r="47" spans="1:10" ht="12.75">
      <c r="A47" s="114">
        <v>2</v>
      </c>
      <c r="B47" s="241">
        <f>'Premium Schedule'!B12</f>
        <v>0</v>
      </c>
      <c r="C47" s="134"/>
      <c r="D47" s="73"/>
      <c r="E47" s="134"/>
      <c r="F47" s="77">
        <f aca="true" t="shared" si="4" ref="F47:F70">C47+D47-E47</f>
        <v>0</v>
      </c>
      <c r="G47" s="163">
        <f>'Unpaid Losses &amp; LAE'!F47</f>
        <v>0</v>
      </c>
      <c r="H47" s="73"/>
      <c r="I47" s="77">
        <f aca="true" t="shared" si="5" ref="I47:I70">F47+G47-H47</f>
        <v>0</v>
      </c>
      <c r="J47" s="184">
        <f>IF(('Premium Schedule'!J12=0),0,(I47/'Premium Schedule'!J12))</f>
        <v>0</v>
      </c>
    </row>
    <row r="48" spans="1:10" ht="12.75">
      <c r="A48" s="114">
        <v>3</v>
      </c>
      <c r="B48" s="241">
        <f>'Premium Schedule'!B13</f>
        <v>0</v>
      </c>
      <c r="C48" s="134"/>
      <c r="D48" s="73"/>
      <c r="E48" s="134"/>
      <c r="F48" s="77">
        <f t="shared" si="4"/>
        <v>0</v>
      </c>
      <c r="G48" s="163">
        <f>'Unpaid Losses &amp; LAE'!F48</f>
        <v>0</v>
      </c>
      <c r="H48" s="73"/>
      <c r="I48" s="77">
        <f t="shared" si="5"/>
        <v>0</v>
      </c>
      <c r="J48" s="184">
        <f>IF(('Premium Schedule'!J13=0),0,(I48/'Premium Schedule'!J13))</f>
        <v>0</v>
      </c>
    </row>
    <row r="49" spans="1:10" ht="12.75">
      <c r="A49" s="114">
        <v>4</v>
      </c>
      <c r="B49" s="241">
        <f>'Premium Schedule'!B14</f>
        <v>0</v>
      </c>
      <c r="C49" s="134"/>
      <c r="D49" s="73"/>
      <c r="E49" s="134"/>
      <c r="F49" s="77">
        <f t="shared" si="4"/>
        <v>0</v>
      </c>
      <c r="G49" s="163">
        <f>'Unpaid Losses &amp; LAE'!F49</f>
        <v>0</v>
      </c>
      <c r="H49" s="73"/>
      <c r="I49" s="77">
        <f t="shared" si="5"/>
        <v>0</v>
      </c>
      <c r="J49" s="184">
        <f>IF(('Premium Schedule'!J14=0),0,(I49/'Premium Schedule'!J14))</f>
        <v>0</v>
      </c>
    </row>
    <row r="50" spans="1:10" ht="12.75">
      <c r="A50" s="114">
        <v>5</v>
      </c>
      <c r="B50" s="241">
        <f>'Premium Schedule'!B15</f>
        <v>0</v>
      </c>
      <c r="C50" s="134"/>
      <c r="D50" s="73"/>
      <c r="E50" s="134"/>
      <c r="F50" s="77">
        <f t="shared" si="4"/>
        <v>0</v>
      </c>
      <c r="G50" s="163">
        <f>'Unpaid Losses &amp; LAE'!F50</f>
        <v>0</v>
      </c>
      <c r="H50" s="73"/>
      <c r="I50" s="77">
        <f t="shared" si="5"/>
        <v>0</v>
      </c>
      <c r="J50" s="184">
        <f>IF(('Premium Schedule'!J15=0),0,(I50/'Premium Schedule'!J15))</f>
        <v>0</v>
      </c>
    </row>
    <row r="51" spans="1:10" ht="12.75">
      <c r="A51" s="114">
        <v>6</v>
      </c>
      <c r="B51" s="241">
        <f>'Premium Schedule'!B16</f>
        <v>0</v>
      </c>
      <c r="C51" s="134"/>
      <c r="D51" s="73"/>
      <c r="E51" s="134"/>
      <c r="F51" s="77">
        <f t="shared" si="4"/>
        <v>0</v>
      </c>
      <c r="G51" s="163">
        <f>'Unpaid Losses &amp; LAE'!F51</f>
        <v>0</v>
      </c>
      <c r="H51" s="73"/>
      <c r="I51" s="77">
        <f t="shared" si="5"/>
        <v>0</v>
      </c>
      <c r="J51" s="184">
        <f>IF(('Premium Schedule'!J16=0),0,(I51/'Premium Schedule'!J16))</f>
        <v>0</v>
      </c>
    </row>
    <row r="52" spans="1:10" ht="12.75">
      <c r="A52" s="114">
        <v>7</v>
      </c>
      <c r="B52" s="241">
        <f>'Premium Schedule'!B17</f>
        <v>0</v>
      </c>
      <c r="C52" s="134"/>
      <c r="D52" s="73"/>
      <c r="E52" s="134"/>
      <c r="F52" s="77">
        <f t="shared" si="4"/>
        <v>0</v>
      </c>
      <c r="G52" s="163">
        <f>'Unpaid Losses &amp; LAE'!F52</f>
        <v>0</v>
      </c>
      <c r="H52" s="73"/>
      <c r="I52" s="77">
        <f t="shared" si="5"/>
        <v>0</v>
      </c>
      <c r="J52" s="184">
        <f>IF(('Premium Schedule'!J17=0),0,(I52/'Premium Schedule'!J17))</f>
        <v>0</v>
      </c>
    </row>
    <row r="53" spans="1:10" ht="12.75">
      <c r="A53" s="114">
        <v>8</v>
      </c>
      <c r="B53" s="241">
        <f>'Premium Schedule'!B18</f>
        <v>0</v>
      </c>
      <c r="C53" s="134"/>
      <c r="D53" s="73"/>
      <c r="E53" s="134"/>
      <c r="F53" s="77">
        <f t="shared" si="4"/>
        <v>0</v>
      </c>
      <c r="G53" s="163">
        <f>'Unpaid Losses &amp; LAE'!F53</f>
        <v>0</v>
      </c>
      <c r="H53" s="73"/>
      <c r="I53" s="77">
        <f t="shared" si="5"/>
        <v>0</v>
      </c>
      <c r="J53" s="184">
        <f>IF(('Premium Schedule'!J18=0),0,(I53/'Premium Schedule'!J18))</f>
        <v>0</v>
      </c>
    </row>
    <row r="54" spans="1:10" ht="12.75">
      <c r="A54" s="115">
        <v>9</v>
      </c>
      <c r="B54" s="241">
        <f>'Premium Schedule'!B19</f>
        <v>0</v>
      </c>
      <c r="C54" s="134"/>
      <c r="D54" s="73"/>
      <c r="E54" s="134"/>
      <c r="F54" s="77">
        <f t="shared" si="4"/>
        <v>0</v>
      </c>
      <c r="G54" s="163">
        <f>'Unpaid Losses &amp; LAE'!F54</f>
        <v>0</v>
      </c>
      <c r="H54" s="73"/>
      <c r="I54" s="77">
        <f t="shared" si="5"/>
        <v>0</v>
      </c>
      <c r="J54" s="184">
        <f>IF(('Premium Schedule'!J19=0),0,(I54/'Premium Schedule'!J19))</f>
        <v>0</v>
      </c>
    </row>
    <row r="55" spans="1:10" ht="12.75">
      <c r="A55" s="115">
        <v>10</v>
      </c>
      <c r="B55" s="241">
        <f>'Premium Schedule'!B20</f>
        <v>0</v>
      </c>
      <c r="C55" s="134"/>
      <c r="D55" s="73"/>
      <c r="E55" s="134"/>
      <c r="F55" s="77">
        <f t="shared" si="4"/>
        <v>0</v>
      </c>
      <c r="G55" s="163">
        <f>'Unpaid Losses &amp; LAE'!F55</f>
        <v>0</v>
      </c>
      <c r="H55" s="73"/>
      <c r="I55" s="77">
        <f t="shared" si="5"/>
        <v>0</v>
      </c>
      <c r="J55" s="184">
        <f>IF(('Premium Schedule'!J20=0),0,(I55/'Premium Schedule'!J20))</f>
        <v>0</v>
      </c>
    </row>
    <row r="56" spans="1:10" ht="12.75">
      <c r="A56" s="115">
        <v>11</v>
      </c>
      <c r="B56" s="241">
        <f>'Premium Schedule'!B21</f>
        <v>0</v>
      </c>
      <c r="C56" s="134"/>
      <c r="D56" s="73"/>
      <c r="E56" s="134"/>
      <c r="F56" s="77">
        <f t="shared" si="4"/>
        <v>0</v>
      </c>
      <c r="G56" s="163">
        <f>'Unpaid Losses &amp; LAE'!F56</f>
        <v>0</v>
      </c>
      <c r="H56" s="73"/>
      <c r="I56" s="77">
        <f t="shared" si="5"/>
        <v>0</v>
      </c>
      <c r="J56" s="184">
        <f>IF(('Premium Schedule'!J21=0),0,(I56/'Premium Schedule'!J21))</f>
        <v>0</v>
      </c>
    </row>
    <row r="57" spans="1:10" ht="12.75">
      <c r="A57" s="115">
        <v>12</v>
      </c>
      <c r="B57" s="241">
        <f>'Premium Schedule'!B22</f>
        <v>0</v>
      </c>
      <c r="C57" s="134"/>
      <c r="D57" s="73"/>
      <c r="E57" s="134"/>
      <c r="F57" s="77">
        <f t="shared" si="4"/>
        <v>0</v>
      </c>
      <c r="G57" s="163">
        <f>'Unpaid Losses &amp; LAE'!F57</f>
        <v>0</v>
      </c>
      <c r="H57" s="73"/>
      <c r="I57" s="77">
        <f t="shared" si="5"/>
        <v>0</v>
      </c>
      <c r="J57" s="184">
        <f>IF(('Premium Schedule'!J22=0),0,(I57/'Premium Schedule'!J22))</f>
        <v>0</v>
      </c>
    </row>
    <row r="58" spans="1:10" ht="12.75">
      <c r="A58" s="115">
        <v>13</v>
      </c>
      <c r="B58" s="241">
        <f>'Premium Schedule'!B23</f>
        <v>0</v>
      </c>
      <c r="C58" s="134"/>
      <c r="D58" s="73"/>
      <c r="E58" s="134"/>
      <c r="F58" s="77">
        <f t="shared" si="4"/>
        <v>0</v>
      </c>
      <c r="G58" s="163">
        <f>'Unpaid Losses &amp; LAE'!F58</f>
        <v>0</v>
      </c>
      <c r="H58" s="73"/>
      <c r="I58" s="77">
        <f t="shared" si="5"/>
        <v>0</v>
      </c>
      <c r="J58" s="184">
        <f>IF(('Premium Schedule'!J23=0),0,(I58/'Premium Schedule'!J23))</f>
        <v>0</v>
      </c>
    </row>
    <row r="59" spans="1:10" ht="12.75">
      <c r="A59" s="115">
        <v>14</v>
      </c>
      <c r="B59" s="241">
        <f>'Premium Schedule'!B24</f>
        <v>0</v>
      </c>
      <c r="C59" s="134"/>
      <c r="D59" s="73"/>
      <c r="E59" s="134"/>
      <c r="F59" s="77">
        <f t="shared" si="4"/>
        <v>0</v>
      </c>
      <c r="G59" s="163">
        <f>'Unpaid Losses &amp; LAE'!F59</f>
        <v>0</v>
      </c>
      <c r="H59" s="73"/>
      <c r="I59" s="77">
        <f t="shared" si="5"/>
        <v>0</v>
      </c>
      <c r="J59" s="184">
        <f>IF(('Premium Schedule'!J24=0),0,(I59/'Premium Schedule'!J24))</f>
        <v>0</v>
      </c>
    </row>
    <row r="60" spans="1:10" ht="12.75">
      <c r="A60" s="115">
        <v>15</v>
      </c>
      <c r="B60" s="241">
        <f>'Premium Schedule'!B25</f>
        <v>0</v>
      </c>
      <c r="C60" s="134"/>
      <c r="D60" s="73"/>
      <c r="E60" s="134"/>
      <c r="F60" s="77">
        <f t="shared" si="4"/>
        <v>0</v>
      </c>
      <c r="G60" s="163">
        <f>'Unpaid Losses &amp; LAE'!F60</f>
        <v>0</v>
      </c>
      <c r="H60" s="73"/>
      <c r="I60" s="77">
        <f t="shared" si="5"/>
        <v>0</v>
      </c>
      <c r="J60" s="184">
        <f>IF(('Premium Schedule'!J25=0),0,(I60/'Premium Schedule'!J25))</f>
        <v>0</v>
      </c>
    </row>
    <row r="61" spans="1:10" ht="12.75">
      <c r="A61" s="115">
        <v>16</v>
      </c>
      <c r="B61" s="241">
        <f>'Premium Schedule'!B26</f>
        <v>0</v>
      </c>
      <c r="C61" s="134"/>
      <c r="D61" s="73"/>
      <c r="E61" s="134"/>
      <c r="F61" s="77">
        <f t="shared" si="4"/>
        <v>0</v>
      </c>
      <c r="G61" s="163">
        <f>'Unpaid Losses &amp; LAE'!F61</f>
        <v>0</v>
      </c>
      <c r="H61" s="73"/>
      <c r="I61" s="77">
        <f t="shared" si="5"/>
        <v>0</v>
      </c>
      <c r="J61" s="184">
        <f>IF(('Premium Schedule'!J26=0),0,(I61/'Premium Schedule'!J26))</f>
        <v>0</v>
      </c>
    </row>
    <row r="62" spans="1:10" ht="12.75">
      <c r="A62" s="115" t="s">
        <v>36</v>
      </c>
      <c r="B62" s="172" t="s">
        <v>171</v>
      </c>
      <c r="C62" s="134"/>
      <c r="D62" s="73"/>
      <c r="E62" s="134"/>
      <c r="F62" s="77"/>
      <c r="G62" s="163"/>
      <c r="H62" s="73"/>
      <c r="I62" s="77"/>
      <c r="J62" s="170"/>
    </row>
    <row r="63" spans="1:10" ht="12.75">
      <c r="A63" s="114">
        <v>17</v>
      </c>
      <c r="B63" s="241">
        <f>'Premium Schedule'!B28</f>
        <v>0</v>
      </c>
      <c r="C63" s="134"/>
      <c r="D63" s="73"/>
      <c r="E63" s="134"/>
      <c r="F63" s="77">
        <f t="shared" si="4"/>
        <v>0</v>
      </c>
      <c r="G63" s="163">
        <f>'Unpaid Losses &amp; LAE'!F63</f>
        <v>0</v>
      </c>
      <c r="H63" s="73"/>
      <c r="I63" s="77">
        <f t="shared" si="5"/>
        <v>0</v>
      </c>
      <c r="J63" s="184">
        <f>IF(('Premium Schedule'!J28=0),0,(I63/'Premium Schedule'!J28))</f>
        <v>0</v>
      </c>
    </row>
    <row r="64" spans="1:10" ht="12.75">
      <c r="A64" s="114">
        <v>18</v>
      </c>
      <c r="B64" s="241">
        <f>'Premium Schedule'!B29</f>
        <v>0</v>
      </c>
      <c r="C64" s="134"/>
      <c r="D64" s="73"/>
      <c r="E64" s="134"/>
      <c r="F64" s="77">
        <f t="shared" si="4"/>
        <v>0</v>
      </c>
      <c r="G64" s="163">
        <f>'Unpaid Losses &amp; LAE'!F64</f>
        <v>0</v>
      </c>
      <c r="H64" s="73"/>
      <c r="I64" s="77">
        <f t="shared" si="5"/>
        <v>0</v>
      </c>
      <c r="J64" s="184">
        <f>IF(('Premium Schedule'!J29=0),0,(I64/'Premium Schedule'!J29))</f>
        <v>0</v>
      </c>
    </row>
    <row r="65" spans="1:10" ht="12.75">
      <c r="A65" s="114">
        <v>19</v>
      </c>
      <c r="B65" s="241">
        <f>'Premium Schedule'!B30</f>
        <v>0</v>
      </c>
      <c r="C65" s="134"/>
      <c r="D65" s="73"/>
      <c r="E65" s="134"/>
      <c r="F65" s="77">
        <f t="shared" si="4"/>
        <v>0</v>
      </c>
      <c r="G65" s="163">
        <f>'Unpaid Losses &amp; LAE'!F65</f>
        <v>0</v>
      </c>
      <c r="H65" s="73"/>
      <c r="I65" s="77">
        <f t="shared" si="5"/>
        <v>0</v>
      </c>
      <c r="J65" s="184">
        <f>IF(('Premium Schedule'!J30=0),0,(I65/'Premium Schedule'!J30))</f>
        <v>0</v>
      </c>
    </row>
    <row r="66" spans="1:10" ht="12.75">
      <c r="A66" s="114">
        <v>20</v>
      </c>
      <c r="B66" s="241">
        <f>'Premium Schedule'!B31</f>
        <v>0</v>
      </c>
      <c r="C66" s="134"/>
      <c r="D66" s="73"/>
      <c r="E66" s="134"/>
      <c r="F66" s="77">
        <f t="shared" si="4"/>
        <v>0</v>
      </c>
      <c r="G66" s="163">
        <f>'Unpaid Losses &amp; LAE'!F66</f>
        <v>0</v>
      </c>
      <c r="H66" s="73"/>
      <c r="I66" s="77">
        <f t="shared" si="5"/>
        <v>0</v>
      </c>
      <c r="J66" s="184">
        <f>IF(('Premium Schedule'!J31=0),0,(I66/'Premium Schedule'!J31))</f>
        <v>0</v>
      </c>
    </row>
    <row r="67" spans="1:10" ht="12.75">
      <c r="A67" s="115" t="s">
        <v>36</v>
      </c>
      <c r="B67" s="172" t="s">
        <v>172</v>
      </c>
      <c r="C67" s="134"/>
      <c r="D67" s="73"/>
      <c r="E67" s="134"/>
      <c r="F67" s="180" t="s">
        <v>36</v>
      </c>
      <c r="G67" s="163"/>
      <c r="H67" s="73"/>
      <c r="I67" s="180" t="s">
        <v>36</v>
      </c>
      <c r="J67" s="185" t="s">
        <v>36</v>
      </c>
    </row>
    <row r="68" spans="1:10" ht="12.75">
      <c r="A68" s="114">
        <v>21</v>
      </c>
      <c r="B68" s="241">
        <f>'Premium Schedule'!B33</f>
        <v>0</v>
      </c>
      <c r="C68" s="134"/>
      <c r="D68" s="73"/>
      <c r="E68" s="134"/>
      <c r="F68" s="77">
        <f t="shared" si="4"/>
        <v>0</v>
      </c>
      <c r="G68" s="163">
        <f>'Unpaid Losses &amp; LAE'!F68</f>
        <v>0</v>
      </c>
      <c r="H68" s="73"/>
      <c r="I68" s="77">
        <f t="shared" si="5"/>
        <v>0</v>
      </c>
      <c r="J68" s="184">
        <f>IF(('Premium Schedule'!J33=0),0,(I68/'Premium Schedule'!J33))</f>
        <v>0</v>
      </c>
    </row>
    <row r="69" spans="1:10" ht="12.75">
      <c r="A69" s="114">
        <v>22</v>
      </c>
      <c r="B69" s="241">
        <f>'Premium Schedule'!B34</f>
        <v>0</v>
      </c>
      <c r="C69" s="134"/>
      <c r="D69" s="73"/>
      <c r="E69" s="134"/>
      <c r="F69" s="77">
        <f t="shared" si="4"/>
        <v>0</v>
      </c>
      <c r="G69" s="163">
        <f>'Unpaid Losses &amp; LAE'!F69</f>
        <v>0</v>
      </c>
      <c r="H69" s="73"/>
      <c r="I69" s="77">
        <f t="shared" si="5"/>
        <v>0</v>
      </c>
      <c r="J69" s="184">
        <f>IF(('Premium Schedule'!J34=0),0,(I69/'Premium Schedule'!J34))</f>
        <v>0</v>
      </c>
    </row>
    <row r="70" spans="1:10" ht="12.75">
      <c r="A70" s="114">
        <v>23</v>
      </c>
      <c r="B70" s="241">
        <f>'Premium Schedule'!B35</f>
        <v>0</v>
      </c>
      <c r="C70" s="134"/>
      <c r="D70" s="73"/>
      <c r="E70" s="134"/>
      <c r="F70" s="77">
        <f t="shared" si="4"/>
        <v>0</v>
      </c>
      <c r="G70" s="163">
        <f>'Unpaid Losses &amp; LAE'!F70</f>
        <v>0</v>
      </c>
      <c r="H70" s="73"/>
      <c r="I70" s="77">
        <f t="shared" si="5"/>
        <v>0</v>
      </c>
      <c r="J70" s="184">
        <f>IF(('Premium Schedule'!J35=0),0,(I70/'Premium Schedule'!J35))</f>
        <v>0</v>
      </c>
    </row>
    <row r="71" spans="1:10" ht="13.5" thickBot="1">
      <c r="A71" s="90"/>
      <c r="B71" s="179"/>
      <c r="C71" s="135"/>
      <c r="D71" s="79"/>
      <c r="E71" s="135"/>
      <c r="F71" s="91"/>
      <c r="G71" s="163">
        <f>'Unpaid Losses &amp; LAE'!F71</f>
        <v>0</v>
      </c>
      <c r="H71" s="79"/>
      <c r="I71" s="78"/>
      <c r="J71" s="171"/>
    </row>
    <row r="72" spans="1:10" ht="24.75" customHeight="1" thickBot="1">
      <c r="A72" s="121"/>
      <c r="B72" s="193" t="s">
        <v>33</v>
      </c>
      <c r="C72" s="194">
        <f aca="true" t="shared" si="6" ref="C72:I72">SUM(C46:C71)</f>
        <v>0</v>
      </c>
      <c r="D72" s="188">
        <f t="shared" si="6"/>
        <v>0</v>
      </c>
      <c r="E72" s="195">
        <f t="shared" si="6"/>
        <v>0</v>
      </c>
      <c r="F72" s="188">
        <f t="shared" si="6"/>
        <v>0</v>
      </c>
      <c r="G72" s="195">
        <f t="shared" si="6"/>
        <v>0</v>
      </c>
      <c r="H72" s="188">
        <f t="shared" si="6"/>
        <v>0</v>
      </c>
      <c r="I72" s="188">
        <f t="shared" si="6"/>
        <v>0</v>
      </c>
      <c r="J72" s="196" t="e">
        <f>I72/'Premium Schedule'!J37</f>
        <v>#DIV/0!</v>
      </c>
    </row>
    <row r="73" spans="7:9" ht="12.75">
      <c r="G73" s="6"/>
      <c r="I73" s="6"/>
    </row>
  </sheetData>
  <sheetProtection selectLockedCells="1"/>
  <mergeCells count="25">
    <mergeCell ref="B42:B43"/>
    <mergeCell ref="B44:B45"/>
    <mergeCell ref="F43:F45"/>
    <mergeCell ref="J7:J10"/>
    <mergeCell ref="E8:E10"/>
    <mergeCell ref="C8:C10"/>
    <mergeCell ref="C7:F7"/>
    <mergeCell ref="J42:J45"/>
    <mergeCell ref="H42:H45"/>
    <mergeCell ref="B9:B10"/>
    <mergeCell ref="B4:J4"/>
    <mergeCell ref="B5:J5"/>
    <mergeCell ref="B6:J6"/>
    <mergeCell ref="B7:B8"/>
    <mergeCell ref="H7:H10"/>
    <mergeCell ref="D8:D10"/>
    <mergeCell ref="F8:F10"/>
    <mergeCell ref="I7:I10"/>
    <mergeCell ref="G7:G10"/>
    <mergeCell ref="D43:D45"/>
    <mergeCell ref="I42:I45"/>
    <mergeCell ref="G42:G45"/>
    <mergeCell ref="E43:E45"/>
    <mergeCell ref="C42:F42"/>
    <mergeCell ref="C43:C45"/>
  </mergeCells>
  <printOptions/>
  <pageMargins left="0.75" right="0.75" top="1" bottom="1" header="0.5" footer="0.5"/>
  <pageSetup fitToHeight="1" fitToWidth="1" horizontalDpi="600" verticalDpi="600" orientation="portrait" paperSize="5" scale="57" r:id="rId1"/>
</worksheet>
</file>

<file path=xl/worksheets/sheet9.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1">
      <selection activeCell="G22" sqref="G22"/>
    </sheetView>
  </sheetViews>
  <sheetFormatPr defaultColWidth="9.140625" defaultRowHeight="12.75"/>
  <cols>
    <col min="1" max="1" width="4.8515625" style="0" customWidth="1"/>
    <col min="2" max="2" width="41.421875" style="0" customWidth="1"/>
    <col min="3" max="6" width="14.8515625" style="0" customWidth="1"/>
    <col min="7" max="7" width="14.57421875" style="0" customWidth="1"/>
    <col min="8" max="8" width="12.57421875" style="0" customWidth="1"/>
  </cols>
  <sheetData>
    <row r="1" spans="2:6" ht="12.75">
      <c r="B1" s="55" t="str">
        <f>'Title Page'!B5</f>
        <v>[Company Name]</v>
      </c>
      <c r="F1" s="5" t="s">
        <v>133</v>
      </c>
    </row>
    <row r="2" spans="2:3" ht="12.75">
      <c r="B2" s="22" t="str">
        <f>CONCATENATE("PERIOD ENDING: ",'Title Page'!H7,'Title Page'!I7)</f>
        <v>PERIOD ENDING: December 31, 20**</v>
      </c>
      <c r="C2" s="14"/>
    </row>
    <row r="3" ht="13.5" thickBot="1">
      <c r="B3" s="13"/>
    </row>
    <row r="4" spans="1:6" ht="12.75">
      <c r="A4" s="87"/>
      <c r="B4" s="457" t="s">
        <v>30</v>
      </c>
      <c r="C4" s="457"/>
      <c r="D4" s="457"/>
      <c r="E4" s="457"/>
      <c r="F4" s="458"/>
    </row>
    <row r="5" spans="1:6" ht="13.5" thickBot="1">
      <c r="A5" s="110"/>
      <c r="B5" s="157"/>
      <c r="C5" s="157"/>
      <c r="D5" s="157"/>
      <c r="E5" s="157"/>
      <c r="F5" s="158"/>
    </row>
    <row r="6" spans="1:6" ht="13.5" customHeight="1">
      <c r="A6" s="87"/>
      <c r="B6" s="449" t="s">
        <v>1</v>
      </c>
      <c r="C6" s="459" t="s">
        <v>62</v>
      </c>
      <c r="D6" s="451" t="s">
        <v>188</v>
      </c>
      <c r="E6" s="451" t="s">
        <v>189</v>
      </c>
      <c r="F6" s="453" t="s">
        <v>190</v>
      </c>
    </row>
    <row r="7" spans="1:6" ht="12.75">
      <c r="A7" s="90"/>
      <c r="B7" s="450"/>
      <c r="C7" s="460"/>
      <c r="D7" s="452"/>
      <c r="E7" s="452"/>
      <c r="F7" s="454"/>
    </row>
    <row r="8" spans="1:6" ht="12.75">
      <c r="A8" s="90"/>
      <c r="B8" s="120"/>
      <c r="C8" s="460"/>
      <c r="D8" s="452"/>
      <c r="E8" s="452"/>
      <c r="F8" s="454"/>
    </row>
    <row r="9" spans="1:7" ht="13.5" thickBot="1">
      <c r="A9" s="110"/>
      <c r="B9" s="255" t="s">
        <v>179</v>
      </c>
      <c r="C9" s="461"/>
      <c r="D9" s="456"/>
      <c r="E9" s="456"/>
      <c r="F9" s="455"/>
      <c r="G9" s="2"/>
    </row>
    <row r="10" spans="1:7" ht="13.5" thickBot="1">
      <c r="A10" s="90"/>
      <c r="B10" s="252" t="s">
        <v>212</v>
      </c>
      <c r="C10" s="250"/>
      <c r="D10" s="249"/>
      <c r="E10" s="249"/>
      <c r="F10" s="248"/>
      <c r="G10" s="2"/>
    </row>
    <row r="11" spans="1:6" ht="12.75">
      <c r="A11" s="139">
        <v>1</v>
      </c>
      <c r="B11" s="242">
        <f>'Premium Schedule'!B11</f>
        <v>0</v>
      </c>
      <c r="C11" s="159"/>
      <c r="D11" s="160"/>
      <c r="E11" s="160"/>
      <c r="F11" s="161">
        <f aca="true" t="shared" si="0" ref="F11:F26">C11+D11-E11</f>
        <v>0</v>
      </c>
    </row>
    <row r="12" spans="1:6" ht="14.25" customHeight="1">
      <c r="A12" s="114">
        <v>2</v>
      </c>
      <c r="B12" s="242">
        <f>'Premium Schedule'!B12</f>
        <v>0</v>
      </c>
      <c r="C12" s="148"/>
      <c r="D12" s="149"/>
      <c r="E12" s="160"/>
      <c r="F12" s="161">
        <f t="shared" si="0"/>
        <v>0</v>
      </c>
    </row>
    <row r="13" spans="1:6" ht="14.25" customHeight="1">
      <c r="A13" s="114">
        <v>3</v>
      </c>
      <c r="B13" s="242">
        <f>'Premium Schedule'!B13</f>
        <v>0</v>
      </c>
      <c r="C13" s="148"/>
      <c r="D13" s="149"/>
      <c r="E13" s="160"/>
      <c r="F13" s="161">
        <f t="shared" si="0"/>
        <v>0</v>
      </c>
    </row>
    <row r="14" spans="1:6" ht="12.75">
      <c r="A14" s="114">
        <v>4</v>
      </c>
      <c r="B14" s="242">
        <f>'Premium Schedule'!B14</f>
        <v>0</v>
      </c>
      <c r="C14" s="134"/>
      <c r="D14" s="73"/>
      <c r="E14" s="160"/>
      <c r="F14" s="161">
        <f t="shared" si="0"/>
        <v>0</v>
      </c>
    </row>
    <row r="15" spans="1:6" ht="12.75">
      <c r="A15" s="114">
        <v>5</v>
      </c>
      <c r="B15" s="242">
        <f>'Premium Schedule'!B15</f>
        <v>0</v>
      </c>
      <c r="C15" s="134"/>
      <c r="D15" s="73"/>
      <c r="E15" s="160"/>
      <c r="F15" s="161">
        <f t="shared" si="0"/>
        <v>0</v>
      </c>
    </row>
    <row r="16" spans="1:6" ht="12.75">
      <c r="A16" s="114">
        <v>6</v>
      </c>
      <c r="B16" s="242">
        <f>'Premium Schedule'!B16</f>
        <v>0</v>
      </c>
      <c r="C16" s="134"/>
      <c r="D16" s="73"/>
      <c r="E16" s="160"/>
      <c r="F16" s="161">
        <f t="shared" si="0"/>
        <v>0</v>
      </c>
    </row>
    <row r="17" spans="1:6" ht="12.75">
      <c r="A17" s="114">
        <v>7</v>
      </c>
      <c r="B17" s="242">
        <f>'Premium Schedule'!B17</f>
        <v>0</v>
      </c>
      <c r="C17" s="134"/>
      <c r="D17" s="73"/>
      <c r="E17" s="160"/>
      <c r="F17" s="161">
        <f t="shared" si="0"/>
        <v>0</v>
      </c>
    </row>
    <row r="18" spans="1:6" ht="12.75">
      <c r="A18" s="114">
        <v>8</v>
      </c>
      <c r="B18" s="242">
        <f>'Premium Schedule'!B18</f>
        <v>0</v>
      </c>
      <c r="C18" s="134"/>
      <c r="D18" s="73"/>
      <c r="E18" s="160"/>
      <c r="F18" s="161">
        <f t="shared" si="0"/>
        <v>0</v>
      </c>
    </row>
    <row r="19" spans="1:6" ht="12.75">
      <c r="A19" s="115">
        <v>9</v>
      </c>
      <c r="B19" s="242">
        <f>'Premium Schedule'!B19</f>
        <v>0</v>
      </c>
      <c r="C19" s="134"/>
      <c r="D19" s="73"/>
      <c r="E19" s="160"/>
      <c r="F19" s="161">
        <f t="shared" si="0"/>
        <v>0</v>
      </c>
    </row>
    <row r="20" spans="1:6" ht="12.75">
      <c r="A20" s="115">
        <v>10</v>
      </c>
      <c r="B20" s="242">
        <f>'Premium Schedule'!B20</f>
        <v>0</v>
      </c>
      <c r="C20" s="134"/>
      <c r="D20" s="73"/>
      <c r="E20" s="160"/>
      <c r="F20" s="161">
        <f t="shared" si="0"/>
        <v>0</v>
      </c>
    </row>
    <row r="21" spans="1:6" ht="12.75">
      <c r="A21" s="115">
        <v>11</v>
      </c>
      <c r="B21" s="242">
        <f>'Premium Schedule'!B21</f>
        <v>0</v>
      </c>
      <c r="C21" s="134"/>
      <c r="D21" s="73"/>
      <c r="E21" s="160"/>
      <c r="F21" s="161">
        <f t="shared" si="0"/>
        <v>0</v>
      </c>
    </row>
    <row r="22" spans="1:6" ht="12.75">
      <c r="A22" s="115">
        <v>12</v>
      </c>
      <c r="B22" s="242">
        <f>'Premium Schedule'!B22</f>
        <v>0</v>
      </c>
      <c r="C22" s="134"/>
      <c r="D22" s="73"/>
      <c r="E22" s="160"/>
      <c r="F22" s="161">
        <f t="shared" si="0"/>
        <v>0</v>
      </c>
    </row>
    <row r="23" spans="1:6" ht="12.75">
      <c r="A23" s="115">
        <v>13</v>
      </c>
      <c r="B23" s="242">
        <f>'Premium Schedule'!B23</f>
        <v>0</v>
      </c>
      <c r="C23" s="134"/>
      <c r="D23" s="73"/>
      <c r="E23" s="160"/>
      <c r="F23" s="161">
        <f t="shared" si="0"/>
        <v>0</v>
      </c>
    </row>
    <row r="24" spans="1:6" ht="12.75">
      <c r="A24" s="115">
        <v>14</v>
      </c>
      <c r="B24" s="242">
        <f>'Premium Schedule'!B24</f>
        <v>0</v>
      </c>
      <c r="C24" s="134"/>
      <c r="D24" s="73"/>
      <c r="E24" s="160"/>
      <c r="F24" s="161">
        <f t="shared" si="0"/>
        <v>0</v>
      </c>
    </row>
    <row r="25" spans="1:6" ht="12.75">
      <c r="A25" s="115">
        <v>15</v>
      </c>
      <c r="B25" s="242">
        <f>'Premium Schedule'!B25</f>
        <v>0</v>
      </c>
      <c r="C25" s="134"/>
      <c r="D25" s="73"/>
      <c r="E25" s="160"/>
      <c r="F25" s="161">
        <f t="shared" si="0"/>
        <v>0</v>
      </c>
    </row>
    <row r="26" spans="1:6" ht="12.75">
      <c r="A26" s="115">
        <v>16</v>
      </c>
      <c r="B26" s="242">
        <f>'Premium Schedule'!B26</f>
        <v>0</v>
      </c>
      <c r="C26" s="134"/>
      <c r="D26" s="73"/>
      <c r="E26" s="160"/>
      <c r="F26" s="161">
        <f t="shared" si="0"/>
        <v>0</v>
      </c>
    </row>
    <row r="27" spans="1:6" ht="12.75">
      <c r="A27" s="115" t="s">
        <v>36</v>
      </c>
      <c r="B27" s="172" t="s">
        <v>171</v>
      </c>
      <c r="C27" s="134"/>
      <c r="D27" s="73"/>
      <c r="E27" s="73"/>
      <c r="F27" s="156"/>
    </row>
    <row r="28" spans="1:6" ht="12.75">
      <c r="A28" s="114">
        <v>17</v>
      </c>
      <c r="B28" s="242">
        <f>'Premium Schedule'!B28</f>
        <v>0</v>
      </c>
      <c r="C28" s="134"/>
      <c r="D28" s="73"/>
      <c r="E28" s="160"/>
      <c r="F28" s="161">
        <f>C28+D28-E28</f>
        <v>0</v>
      </c>
    </row>
    <row r="29" spans="1:6" ht="12.75">
      <c r="A29" s="114">
        <v>18</v>
      </c>
      <c r="B29" s="242">
        <f>'Premium Schedule'!B29</f>
        <v>0</v>
      </c>
      <c r="C29" s="134"/>
      <c r="D29" s="73"/>
      <c r="E29" s="160"/>
      <c r="F29" s="161">
        <f>C29+D29-E29</f>
        <v>0</v>
      </c>
    </row>
    <row r="30" spans="1:6" ht="12.75">
      <c r="A30" s="114">
        <v>19</v>
      </c>
      <c r="B30" s="242">
        <f>'Premium Schedule'!B30</f>
        <v>0</v>
      </c>
      <c r="C30" s="134"/>
      <c r="D30" s="73"/>
      <c r="E30" s="160"/>
      <c r="F30" s="161">
        <f>C30+D30-E30</f>
        <v>0</v>
      </c>
    </row>
    <row r="31" spans="1:6" ht="12.75">
      <c r="A31" s="114">
        <v>20</v>
      </c>
      <c r="B31" s="242">
        <f>'Premium Schedule'!B31</f>
        <v>0</v>
      </c>
      <c r="C31" s="134"/>
      <c r="D31" s="73"/>
      <c r="E31" s="160"/>
      <c r="F31" s="161">
        <f>C31+D31-E31</f>
        <v>0</v>
      </c>
    </row>
    <row r="32" spans="1:6" ht="12.75">
      <c r="A32" s="115" t="s">
        <v>36</v>
      </c>
      <c r="B32" s="172" t="s">
        <v>172</v>
      </c>
      <c r="C32" s="134"/>
      <c r="D32" s="73"/>
      <c r="E32" s="73"/>
      <c r="F32" s="156"/>
    </row>
    <row r="33" spans="1:6" ht="12.75">
      <c r="A33" s="114">
        <v>21</v>
      </c>
      <c r="B33" s="242">
        <f>'Premium Schedule'!B33</f>
        <v>0</v>
      </c>
      <c r="C33" s="134"/>
      <c r="D33" s="73"/>
      <c r="E33" s="160"/>
      <c r="F33" s="161">
        <f>C33+D33-E33</f>
        <v>0</v>
      </c>
    </row>
    <row r="34" spans="1:6" ht="12.75">
      <c r="A34" s="114">
        <v>22</v>
      </c>
      <c r="B34" s="242">
        <f>'Premium Schedule'!B34</f>
        <v>0</v>
      </c>
      <c r="C34" s="134"/>
      <c r="D34" s="73"/>
      <c r="E34" s="160"/>
      <c r="F34" s="161">
        <f>C34+D34-E34</f>
        <v>0</v>
      </c>
    </row>
    <row r="35" spans="1:6" ht="12.75">
      <c r="A35" s="114">
        <v>23</v>
      </c>
      <c r="B35" s="242">
        <f>'Premium Schedule'!B35</f>
        <v>0</v>
      </c>
      <c r="C35" s="134"/>
      <c r="D35" s="73"/>
      <c r="E35" s="160"/>
      <c r="F35" s="161">
        <f>C35+D35-E35</f>
        <v>0</v>
      </c>
    </row>
    <row r="36" spans="1:6" ht="13.5" thickBot="1">
      <c r="A36" s="90"/>
      <c r="B36" s="177"/>
      <c r="C36" s="135"/>
      <c r="D36" s="79"/>
      <c r="E36" s="79"/>
      <c r="F36" s="161">
        <f>C36+D36-E36</f>
        <v>0</v>
      </c>
    </row>
    <row r="37" spans="1:6" ht="24.75" customHeight="1" thickBot="1">
      <c r="A37" s="116"/>
      <c r="B37" s="125" t="s">
        <v>33</v>
      </c>
      <c r="C37" s="189">
        <f>SUM(C11:C36)</f>
        <v>0</v>
      </c>
      <c r="D37" s="190">
        <f>SUM(D11:D36)</f>
        <v>0</v>
      </c>
      <c r="E37" s="190">
        <f>SUM(E11:E36)</f>
        <v>0</v>
      </c>
      <c r="F37" s="191">
        <f>SUM(F11:F36)</f>
        <v>0</v>
      </c>
    </row>
    <row r="38" spans="2:6" ht="12.75">
      <c r="B38" s="4"/>
      <c r="C38" s="7" t="s">
        <v>36</v>
      </c>
      <c r="F38" s="47"/>
    </row>
    <row r="39" ht="12.75">
      <c r="B39" s="4"/>
    </row>
    <row r="40" ht="12.75">
      <c r="B40" s="4"/>
    </row>
    <row r="41" ht="13.5" thickBot="1">
      <c r="B41" s="4"/>
    </row>
    <row r="42" spans="1:7" ht="13.5" customHeight="1">
      <c r="A42" s="122"/>
      <c r="B42" s="449" t="s">
        <v>2</v>
      </c>
      <c r="C42" s="463" t="s">
        <v>191</v>
      </c>
      <c r="D42" s="451" t="s">
        <v>192</v>
      </c>
      <c r="E42" s="451" t="s">
        <v>193</v>
      </c>
      <c r="F42" s="451" t="s">
        <v>194</v>
      </c>
      <c r="G42" s="76"/>
    </row>
    <row r="43" spans="1:7" ht="12.75">
      <c r="A43" s="120"/>
      <c r="B43" s="450"/>
      <c r="C43" s="464"/>
      <c r="D43" s="452"/>
      <c r="E43" s="452"/>
      <c r="F43" s="452"/>
      <c r="G43" s="76"/>
    </row>
    <row r="44" spans="1:7" ht="12.75">
      <c r="A44" s="120"/>
      <c r="B44" s="462" t="s">
        <v>180</v>
      </c>
      <c r="C44" s="464"/>
      <c r="D44" s="452"/>
      <c r="E44" s="452"/>
      <c r="F44" s="452"/>
      <c r="G44" s="76"/>
    </row>
    <row r="45" spans="1:7" ht="13.5" thickBot="1">
      <c r="A45" s="103"/>
      <c r="B45" s="462"/>
      <c r="C45" s="464"/>
      <c r="D45" s="452"/>
      <c r="E45" s="452"/>
      <c r="F45" s="452"/>
      <c r="G45" s="76"/>
    </row>
    <row r="46" spans="1:7" ht="12.75">
      <c r="A46" s="139">
        <v>1</v>
      </c>
      <c r="B46" s="241">
        <f>'Premium Schedule'!B11</f>
        <v>0</v>
      </c>
      <c r="C46" s="134"/>
      <c r="D46" s="73"/>
      <c r="E46" s="73"/>
      <c r="F46" s="77">
        <f aca="true" t="shared" si="1" ref="F46:F61">C46+D46-E46</f>
        <v>0</v>
      </c>
      <c r="G46" s="74"/>
    </row>
    <row r="47" spans="1:7" ht="12.75">
      <c r="A47" s="114">
        <v>2</v>
      </c>
      <c r="B47" s="241">
        <f>'Premium Schedule'!B12</f>
        <v>0</v>
      </c>
      <c r="C47" s="134"/>
      <c r="D47" s="73"/>
      <c r="E47" s="73"/>
      <c r="F47" s="77">
        <f t="shared" si="1"/>
        <v>0</v>
      </c>
      <c r="G47" s="74"/>
    </row>
    <row r="48" spans="1:7" ht="12.75">
      <c r="A48" s="114">
        <v>3</v>
      </c>
      <c r="B48" s="241">
        <f>'Premium Schedule'!B13</f>
        <v>0</v>
      </c>
      <c r="C48" s="134"/>
      <c r="D48" s="73"/>
      <c r="E48" s="73"/>
      <c r="F48" s="77">
        <f t="shared" si="1"/>
        <v>0</v>
      </c>
      <c r="G48" s="74"/>
    </row>
    <row r="49" spans="1:7" ht="12.75">
      <c r="A49" s="114">
        <v>4</v>
      </c>
      <c r="B49" s="241">
        <f>'Premium Schedule'!B14</f>
        <v>0</v>
      </c>
      <c r="C49" s="134"/>
      <c r="D49" s="73"/>
      <c r="E49" s="73"/>
      <c r="F49" s="77">
        <f t="shared" si="1"/>
        <v>0</v>
      </c>
      <c r="G49" s="74"/>
    </row>
    <row r="50" spans="1:7" ht="12.75">
      <c r="A50" s="114">
        <v>5</v>
      </c>
      <c r="B50" s="241">
        <f>'Premium Schedule'!B15</f>
        <v>0</v>
      </c>
      <c r="C50" s="134"/>
      <c r="D50" s="73"/>
      <c r="E50" s="73"/>
      <c r="F50" s="77">
        <f t="shared" si="1"/>
        <v>0</v>
      </c>
      <c r="G50" s="74"/>
    </row>
    <row r="51" spans="1:7" ht="12.75">
      <c r="A51" s="114">
        <v>6</v>
      </c>
      <c r="B51" s="241">
        <f>'Premium Schedule'!B16</f>
        <v>0</v>
      </c>
      <c r="C51" s="134"/>
      <c r="D51" s="73"/>
      <c r="E51" s="73"/>
      <c r="F51" s="77">
        <f t="shared" si="1"/>
        <v>0</v>
      </c>
      <c r="G51" s="74"/>
    </row>
    <row r="52" spans="1:7" ht="12.75">
      <c r="A52" s="114">
        <v>7</v>
      </c>
      <c r="B52" s="241">
        <f>'Premium Schedule'!B17</f>
        <v>0</v>
      </c>
      <c r="C52" s="134"/>
      <c r="D52" s="73"/>
      <c r="E52" s="73"/>
      <c r="F52" s="77">
        <f t="shared" si="1"/>
        <v>0</v>
      </c>
      <c r="G52" s="74"/>
    </row>
    <row r="53" spans="1:7" ht="12.75">
      <c r="A53" s="114">
        <v>8</v>
      </c>
      <c r="B53" s="241">
        <f>'Premium Schedule'!B18</f>
        <v>0</v>
      </c>
      <c r="C53" s="134"/>
      <c r="D53" s="73"/>
      <c r="E53" s="73"/>
      <c r="F53" s="77">
        <f t="shared" si="1"/>
        <v>0</v>
      </c>
      <c r="G53" s="74"/>
    </row>
    <row r="54" spans="1:7" ht="12.75">
      <c r="A54" s="115">
        <v>9</v>
      </c>
      <c r="B54" s="241">
        <f>'Premium Schedule'!B19</f>
        <v>0</v>
      </c>
      <c r="C54" s="134"/>
      <c r="D54" s="73"/>
      <c r="E54" s="73"/>
      <c r="F54" s="77">
        <f t="shared" si="1"/>
        <v>0</v>
      </c>
      <c r="G54" s="74"/>
    </row>
    <row r="55" spans="1:7" ht="12.75">
      <c r="A55" s="115">
        <v>10</v>
      </c>
      <c r="B55" s="241">
        <f>'Premium Schedule'!B20</f>
        <v>0</v>
      </c>
      <c r="C55" s="134"/>
      <c r="D55" s="73"/>
      <c r="E55" s="73"/>
      <c r="F55" s="77">
        <f t="shared" si="1"/>
        <v>0</v>
      </c>
      <c r="G55" s="74"/>
    </row>
    <row r="56" spans="1:7" ht="12.75">
      <c r="A56" s="115">
        <v>11</v>
      </c>
      <c r="B56" s="241">
        <f>'Premium Schedule'!B21</f>
        <v>0</v>
      </c>
      <c r="C56" s="134"/>
      <c r="D56" s="73"/>
      <c r="E56" s="73"/>
      <c r="F56" s="77">
        <f t="shared" si="1"/>
        <v>0</v>
      </c>
      <c r="G56" s="74"/>
    </row>
    <row r="57" spans="1:7" ht="12.75">
      <c r="A57" s="115">
        <v>12</v>
      </c>
      <c r="B57" s="241">
        <f>'Premium Schedule'!B22</f>
        <v>0</v>
      </c>
      <c r="C57" s="134"/>
      <c r="D57" s="73"/>
      <c r="E57" s="73"/>
      <c r="F57" s="77">
        <f t="shared" si="1"/>
        <v>0</v>
      </c>
      <c r="G57" s="74"/>
    </row>
    <row r="58" spans="1:7" ht="12.75">
      <c r="A58" s="115">
        <v>13</v>
      </c>
      <c r="B58" s="241">
        <f>'Premium Schedule'!B23</f>
        <v>0</v>
      </c>
      <c r="C58" s="134"/>
      <c r="D58" s="73"/>
      <c r="E58" s="73"/>
      <c r="F58" s="77">
        <f t="shared" si="1"/>
        <v>0</v>
      </c>
      <c r="G58" s="74"/>
    </row>
    <row r="59" spans="1:7" ht="12.75">
      <c r="A59" s="115">
        <v>14</v>
      </c>
      <c r="B59" s="241">
        <f>'Premium Schedule'!B24</f>
        <v>0</v>
      </c>
      <c r="C59" s="134"/>
      <c r="D59" s="73"/>
      <c r="E59" s="73"/>
      <c r="F59" s="77">
        <f t="shared" si="1"/>
        <v>0</v>
      </c>
      <c r="G59" s="74"/>
    </row>
    <row r="60" spans="1:7" ht="12.75">
      <c r="A60" s="115">
        <v>15</v>
      </c>
      <c r="B60" s="241">
        <f>'Premium Schedule'!B25</f>
        <v>0</v>
      </c>
      <c r="C60" s="134"/>
      <c r="D60" s="73"/>
      <c r="E60" s="73"/>
      <c r="F60" s="77">
        <f t="shared" si="1"/>
        <v>0</v>
      </c>
      <c r="G60" s="74"/>
    </row>
    <row r="61" spans="1:7" ht="12.75">
      <c r="A61" s="115">
        <v>16</v>
      </c>
      <c r="B61" s="241">
        <f>'Premium Schedule'!B26</f>
        <v>0</v>
      </c>
      <c r="C61" s="134"/>
      <c r="D61" s="73"/>
      <c r="E61" s="73"/>
      <c r="F61" s="77">
        <f t="shared" si="1"/>
        <v>0</v>
      </c>
      <c r="G61" s="74"/>
    </row>
    <row r="62" spans="1:7" ht="12.75">
      <c r="A62" s="115" t="s">
        <v>36</v>
      </c>
      <c r="B62" s="172" t="s">
        <v>171</v>
      </c>
      <c r="C62" s="134"/>
      <c r="D62" s="73"/>
      <c r="E62" s="73"/>
      <c r="F62" s="77"/>
      <c r="G62" s="74"/>
    </row>
    <row r="63" spans="1:7" ht="12.75">
      <c r="A63" s="114">
        <v>17</v>
      </c>
      <c r="B63" s="241">
        <f>'Premium Schedule'!B28</f>
        <v>0</v>
      </c>
      <c r="C63" s="134"/>
      <c r="D63" s="73"/>
      <c r="E63" s="73"/>
      <c r="F63" s="77">
        <f>C63+D63-E63</f>
        <v>0</v>
      </c>
      <c r="G63" s="74"/>
    </row>
    <row r="64" spans="1:7" ht="12.75">
      <c r="A64" s="114">
        <v>18</v>
      </c>
      <c r="B64" s="241">
        <f>'Premium Schedule'!B29</f>
        <v>0</v>
      </c>
      <c r="C64" s="134"/>
      <c r="D64" s="73"/>
      <c r="E64" s="73"/>
      <c r="F64" s="77">
        <f>C64+D64-E64</f>
        <v>0</v>
      </c>
      <c r="G64" s="74"/>
    </row>
    <row r="65" spans="1:7" ht="12.75">
      <c r="A65" s="114">
        <v>19</v>
      </c>
      <c r="B65" s="241">
        <f>'Premium Schedule'!B30</f>
        <v>0</v>
      </c>
      <c r="C65" s="134"/>
      <c r="D65" s="73"/>
      <c r="E65" s="73"/>
      <c r="F65" s="77">
        <f>C65+D65-E65</f>
        <v>0</v>
      </c>
      <c r="G65" s="74"/>
    </row>
    <row r="66" spans="1:7" ht="12.75">
      <c r="A66" s="114">
        <v>20</v>
      </c>
      <c r="B66" s="241">
        <f>'Premium Schedule'!B31</f>
        <v>0</v>
      </c>
      <c r="C66" s="134"/>
      <c r="D66" s="73"/>
      <c r="E66" s="73"/>
      <c r="F66" s="77">
        <f>C66+D66-E66</f>
        <v>0</v>
      </c>
      <c r="G66" s="74"/>
    </row>
    <row r="67" spans="1:7" ht="12.75">
      <c r="A67" s="115" t="s">
        <v>36</v>
      </c>
      <c r="B67" s="172" t="s">
        <v>172</v>
      </c>
      <c r="C67" s="134"/>
      <c r="D67" s="73"/>
      <c r="E67" s="73"/>
      <c r="F67" s="180" t="s">
        <v>36</v>
      </c>
      <c r="G67" s="74"/>
    </row>
    <row r="68" spans="1:7" ht="12.75">
      <c r="A68" s="114">
        <v>21</v>
      </c>
      <c r="B68" s="241">
        <f>'Premium Schedule'!B33</f>
        <v>0</v>
      </c>
      <c r="C68" s="134"/>
      <c r="D68" s="73"/>
      <c r="E68" s="73"/>
      <c r="F68" s="77">
        <f>C68+D68-E68</f>
        <v>0</v>
      </c>
      <c r="G68" s="74"/>
    </row>
    <row r="69" spans="1:7" ht="12.75">
      <c r="A69" s="114">
        <v>22</v>
      </c>
      <c r="B69" s="241">
        <f>'Premium Schedule'!B34</f>
        <v>0</v>
      </c>
      <c r="C69" s="134"/>
      <c r="D69" s="73"/>
      <c r="E69" s="73"/>
      <c r="F69" s="77">
        <f>C69+D69-E69</f>
        <v>0</v>
      </c>
      <c r="G69" s="74"/>
    </row>
    <row r="70" spans="1:7" ht="12.75">
      <c r="A70" s="114">
        <v>23</v>
      </c>
      <c r="B70" s="241">
        <f>'Premium Schedule'!B35</f>
        <v>0</v>
      </c>
      <c r="C70" s="134"/>
      <c r="D70" s="73"/>
      <c r="E70" s="73"/>
      <c r="F70" s="77">
        <f>C70+D70-E70</f>
        <v>0</v>
      </c>
      <c r="G70" s="74"/>
    </row>
    <row r="71" spans="1:7" ht="13.5" thickBot="1">
      <c r="A71" s="90"/>
      <c r="B71" s="179"/>
      <c r="C71" s="181"/>
      <c r="D71" s="75"/>
      <c r="E71" s="75"/>
      <c r="F71" s="78"/>
      <c r="G71" s="74"/>
    </row>
    <row r="72" spans="1:7" ht="24.75" customHeight="1" thickBot="1">
      <c r="A72" s="121"/>
      <c r="B72" s="125" t="s">
        <v>33</v>
      </c>
      <c r="C72" s="188">
        <f>SUM(C46:C71)</f>
        <v>0</v>
      </c>
      <c r="D72" s="188">
        <f>SUM(D46:D71)</f>
        <v>0</v>
      </c>
      <c r="E72" s="188">
        <f>SUM(E46:E71)</f>
        <v>0</v>
      </c>
      <c r="F72" s="188">
        <f>SUM(F46:F71)</f>
        <v>0</v>
      </c>
      <c r="G72" s="187"/>
    </row>
    <row r="73" spans="2:6" ht="12.75">
      <c r="B73" s="4"/>
      <c r="C73" s="7" t="s">
        <v>36</v>
      </c>
      <c r="F73" s="47"/>
    </row>
    <row r="74" ht="12.75">
      <c r="H74" s="5"/>
    </row>
  </sheetData>
  <sheetProtection selectLockedCells="1"/>
  <mergeCells count="12">
    <mergeCell ref="B44:B45"/>
    <mergeCell ref="C42:C45"/>
    <mergeCell ref="B42:B43"/>
    <mergeCell ref="F42:F45"/>
    <mergeCell ref="F6:F9"/>
    <mergeCell ref="E6:E9"/>
    <mergeCell ref="B4:F4"/>
    <mergeCell ref="D42:D45"/>
    <mergeCell ref="B6:B7"/>
    <mergeCell ref="C6:C9"/>
    <mergeCell ref="D6:D9"/>
    <mergeCell ref="E42:E45"/>
  </mergeCells>
  <printOptions/>
  <pageMargins left="0.75" right="0.75" top="1" bottom="1" header="0.5" footer="0.5"/>
  <pageSetup fitToHeight="1" fitToWidth="1" horizontalDpi="600" verticalDpi="600" orientation="portrait" paperSize="5" scale="78" r:id="rId1"/>
  <ignoredErrors>
    <ignoredError sqref="H4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Lambert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Rodger</dc:creator>
  <cp:keywords/>
  <dc:description/>
  <cp:lastModifiedBy>John</cp:lastModifiedBy>
  <cp:lastPrinted>2018-10-24T19:30:34Z</cp:lastPrinted>
  <dcterms:created xsi:type="dcterms:W3CDTF">2003-01-07T20:56:41Z</dcterms:created>
  <dcterms:modified xsi:type="dcterms:W3CDTF">2022-04-28T11:41:13Z</dcterms:modified>
  <cp:category/>
  <cp:version/>
  <cp:contentType/>
  <cp:contentStatus/>
</cp:coreProperties>
</file>